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35" yWindow="-135" windowWidth="29070" windowHeight="16020" firstSheet="1" activeTab="1"/>
  </bookViews>
  <sheets>
    <sheet name="Feuil1" sheetId="1" state="hidden" r:id="rId1"/>
    <sheet name="En-tête" sheetId="3" r:id="rId2"/>
    <sheet name="bordereau PFE3" sheetId="2"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6" i="2" l="1"/>
  <c r="G56" i="2" s="1"/>
  <c r="F7" i="2" l="1"/>
  <c r="G7" i="2" s="1"/>
  <c r="F8" i="2"/>
  <c r="G8" i="2" s="1"/>
  <c r="F9" i="2"/>
  <c r="G9" i="2" s="1"/>
  <c r="F10" i="2"/>
  <c r="G10" i="2" s="1"/>
  <c r="F11" i="2"/>
  <c r="G11" i="2" s="1"/>
  <c r="F12" i="2"/>
  <c r="G12" i="2" s="1"/>
  <c r="F13" i="2"/>
  <c r="G13" i="2" s="1"/>
  <c r="F14" i="2"/>
  <c r="G14" i="2" s="1"/>
  <c r="F15" i="2"/>
  <c r="G15" i="2" s="1"/>
  <c r="F16" i="2"/>
  <c r="G16" i="2" s="1"/>
  <c r="F17" i="2"/>
  <c r="G17" i="2" s="1"/>
  <c r="F18" i="2"/>
  <c r="G18" i="2" s="1"/>
  <c r="F20" i="2"/>
  <c r="G20" i="2" s="1"/>
  <c r="F21" i="2"/>
  <c r="F22" i="2"/>
  <c r="G22" i="2" s="1"/>
  <c r="F23" i="2"/>
  <c r="G23" i="2" s="1"/>
  <c r="F24" i="2"/>
  <c r="G24" i="2" s="1"/>
  <c r="F25" i="2"/>
  <c r="G25" i="2" s="1"/>
  <c r="F26" i="2"/>
  <c r="G26" i="2" s="1"/>
  <c r="F27" i="2"/>
  <c r="G27" i="2" s="1"/>
  <c r="F28" i="2"/>
  <c r="G28" i="2" s="1"/>
  <c r="F29" i="2"/>
  <c r="G29" i="2" s="1"/>
  <c r="F30" i="2"/>
  <c r="G30"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5" i="2"/>
  <c r="G125" i="2" s="1"/>
  <c r="F126" i="2"/>
  <c r="G126" i="2" s="1"/>
  <c r="F127" i="2"/>
  <c r="G127" i="2" s="1"/>
  <c r="F128" i="2"/>
  <c r="G128" i="2" s="1"/>
  <c r="F130" i="2"/>
  <c r="G130" i="2" s="1"/>
  <c r="F131" i="2"/>
  <c r="G131" i="2" s="1"/>
  <c r="F132" i="2"/>
  <c r="G132" i="2" s="1"/>
  <c r="F5" i="2"/>
  <c r="G5" i="2" s="1"/>
  <c r="G21" i="2"/>
  <c r="G134" i="2" l="1"/>
</calcChain>
</file>

<file path=xl/sharedStrings.xml><?xml version="1.0" encoding="utf-8"?>
<sst xmlns="http://schemas.openxmlformats.org/spreadsheetml/2006/main" count="506" uniqueCount="329">
  <si>
    <t>Mission 1 : Initialisation du marché</t>
  </si>
  <si>
    <t>Mission 2 : Mise en place du Service</t>
  </si>
  <si>
    <t>UO1</t>
  </si>
  <si>
    <t>UO2</t>
  </si>
  <si>
    <t>Initialisation du marché</t>
  </si>
  <si>
    <t>Nom UO</t>
  </si>
  <si>
    <t>UO</t>
  </si>
  <si>
    <t>Mise en place du Service</t>
  </si>
  <si>
    <t>Mission/lot</t>
  </si>
  <si>
    <t>Commentaires</t>
  </si>
  <si>
    <t>Par académie :
- Initialisation et conception du Service 
- Mise en place du Service</t>
  </si>
  <si>
    <t>Commande</t>
  </si>
  <si>
    <t>Colonne1</t>
  </si>
  <si>
    <t>Unitaire</t>
  </si>
  <si>
    <t>Unitaire par académie</t>
  </si>
  <si>
    <t>Par mois</t>
  </si>
  <si>
    <t>Cumul des dossiers pour tous les participants (académies) par mois (&lt;3000 Dossiers par mois):
- Prestation 1 – M3P1 : Mise à disposition des canaux d’accès
- Prestation 2 – M3P2 : Support – N0
- Prestation 3 – M3P3 : Traitement des incidents et assistance fonctionnelle – Niveau 1
- Prestation 4 – M3P4 : Traitement des incidents – Niveau 2
- Prestation 5 – M3P5 : Traitement des demandes de Service
- Prestation 6 – M3P6 : Reporting
- Prestation 7 – M3P7 : Gestion de la connaissance
- Prestation 8 – M3P8 : Pilotage et évolution du Service</t>
  </si>
  <si>
    <t>Coût unitaire de Traitement d’un dossier (Palier 2)</t>
  </si>
  <si>
    <r>
      <t xml:space="preserve">Palier 2 : </t>
    </r>
    <r>
      <rPr>
        <sz val="10"/>
        <color rgb="FF000000"/>
        <rFont val="Arial"/>
        <family val="2"/>
      </rPr>
      <t>De 3.001à 4.000 dossiers</t>
    </r>
  </si>
  <si>
    <r>
      <t xml:space="preserve">Palier 3 : </t>
    </r>
    <r>
      <rPr>
        <sz val="10"/>
        <color rgb="FF000000"/>
        <rFont val="Arial"/>
        <family val="2"/>
      </rPr>
      <t>De 4.001 à 5.000 dossiers</t>
    </r>
  </si>
  <si>
    <r>
      <t xml:space="preserve">Palier 4 : </t>
    </r>
    <r>
      <rPr>
        <sz val="10"/>
        <color rgb="FF000000"/>
        <rFont val="Arial"/>
        <family val="2"/>
      </rPr>
      <t>De 5.001 à 6.000 dossiers</t>
    </r>
  </si>
  <si>
    <r>
      <t xml:space="preserve">Palier 5 : </t>
    </r>
    <r>
      <rPr>
        <sz val="10"/>
        <color rgb="FF000000"/>
        <rFont val="Arial"/>
        <family val="2"/>
      </rPr>
      <t>De 6.001à 7.000 dossiers</t>
    </r>
  </si>
  <si>
    <t>Palier 6 : de 7.001 à 8.000 dossiers</t>
  </si>
  <si>
    <t>Coût unitaire de Traitement d’un dossier (Palier 3)</t>
  </si>
  <si>
    <t>Coût unitaire de Traitement d’un dossier (Palier 4)</t>
  </si>
  <si>
    <t>Coût unitaire de Traitement d’un dossier (Palier 5)</t>
  </si>
  <si>
    <t>Coût unitaire de Traitement d’un dossier (Palier 6)</t>
  </si>
  <si>
    <t>Coût unitaire de Traitement d’un dossier (Palier X)</t>
  </si>
  <si>
    <t>Palier X : &gt; 8.000 dossiers</t>
  </si>
  <si>
    <t>Coût unitaire de Traitement d’un dossier (Palier 1 minimum)</t>
  </si>
  <si>
    <t xml:space="preserve">Mission 3 : Exploitation du Service d’assistance hors renouvellement     </t>
  </si>
  <si>
    <t xml:space="preserve">Mission 3 : Exploitation nominale du Service d’assistance hors renouvellement     </t>
  </si>
  <si>
    <t>UO3.1</t>
  </si>
  <si>
    <t>UO3.2</t>
  </si>
  <si>
    <t>UO3.3</t>
  </si>
  <si>
    <t>UO3.4</t>
  </si>
  <si>
    <t>UO3.5</t>
  </si>
  <si>
    <t>UO3.6</t>
  </si>
  <si>
    <t>UO3.7</t>
  </si>
  <si>
    <t>Option Dispositif ponctuel</t>
  </si>
  <si>
    <t>Mission 4 : Exploitation du Service d’assistance Plan de Productivité 1ère année  (applicable durant la 3ème année du marché).</t>
  </si>
  <si>
    <t>Mission 5 : Exploitation du Service d’assistance Plan de Productivité 2ère année  (applicable durant la 4ème année du marché).</t>
  </si>
  <si>
    <t>Mission 6 : Exploitation du Service d’assistance Plan de Productivité 3ère année  (applicable durant la 5ème année du marché).</t>
  </si>
  <si>
    <t>Mission 7 : Exploitation du Service d’assistance Plan de Productivité 4ère année  (applicable durant la 6ème année du marché).</t>
  </si>
  <si>
    <t>UO4.1</t>
  </si>
  <si>
    <t>UO4.2</t>
  </si>
  <si>
    <t>UO4.3</t>
  </si>
  <si>
    <t>UO4.4</t>
  </si>
  <si>
    <t>UO4.5</t>
  </si>
  <si>
    <t>UO4.6</t>
  </si>
  <si>
    <t>UO4.7</t>
  </si>
  <si>
    <t>UO5.1</t>
  </si>
  <si>
    <t>UO5.2</t>
  </si>
  <si>
    <t>UO5.3</t>
  </si>
  <si>
    <t>UO5.4</t>
  </si>
  <si>
    <t>UO5.5</t>
  </si>
  <si>
    <t>UO5.6</t>
  </si>
  <si>
    <t>UO5.7</t>
  </si>
  <si>
    <t>UO6.1</t>
  </si>
  <si>
    <t>UO6.2</t>
  </si>
  <si>
    <t>UO6.3</t>
  </si>
  <si>
    <t>UO6.4</t>
  </si>
  <si>
    <t>UO6.5</t>
  </si>
  <si>
    <t>UO6.6</t>
  </si>
  <si>
    <t>UO6.7</t>
  </si>
  <si>
    <t>UO7.1</t>
  </si>
  <si>
    <t>UO7.2</t>
  </si>
  <si>
    <t>UO7.3</t>
  </si>
  <si>
    <t>UO7.4</t>
  </si>
  <si>
    <t>UO7.5</t>
  </si>
  <si>
    <t>UO7.6</t>
  </si>
  <si>
    <t>UO7.7</t>
  </si>
  <si>
    <t xml:space="preserve">Mission 8  : options du Service d’assistance </t>
  </si>
  <si>
    <t>Horaire étendu 18h à 20h (en semaine)</t>
  </si>
  <si>
    <t xml:space="preserve">Facturation des Options d’horaires étendus  : Fourniture du Service d'assistance en complément d’un Service d’assistance principale en supplément du nombre de dossiers. </t>
  </si>
  <si>
    <t>Horaire étendu 20h à 22h (en semaine)</t>
  </si>
  <si>
    <t>A la demande par académie</t>
  </si>
  <si>
    <t>Horaire étendu 08h à 12h (samedi)</t>
  </si>
  <si>
    <t>Horaire étendu 08h à 18h (samedi)</t>
  </si>
  <si>
    <t>Mission 9 : Réversibilité</t>
  </si>
  <si>
    <t>UO9.1</t>
  </si>
  <si>
    <t>Réversibilité</t>
  </si>
  <si>
    <t>Conception de la bascule et bascule de réversibilité 
Applicable optionnellement  1 fois par Service  Émetteur</t>
  </si>
  <si>
    <t>Appui aux équipes en cas de demande exceptionnelle de support pour un évènement unique.
Permet d'absorber une charge exceptionnelle pendant la semaine
XXXXXXX</t>
  </si>
  <si>
    <t>Option Dispositif ponctuel (horaire étendu?)</t>
  </si>
  <si>
    <t>UO8.1.1</t>
  </si>
  <si>
    <t>UO8.1.2</t>
  </si>
  <si>
    <t>UO8.2.1</t>
  </si>
  <si>
    <t>UO8.2.2</t>
  </si>
  <si>
    <t>UO8.3.1</t>
  </si>
  <si>
    <t>UO8.3.2</t>
  </si>
  <si>
    <t>Cumul des dossiers pour tous les participants (académies) par mois (&lt;3000 Dossiers par mois):
- Prestation 1 – M3P1 : Mise à disposition des canaux d’accès
- Prestation 2 – M3P2 : Support – N0
- Prestation 3 – M3P3 : Traitement des incidents et assistance fonctionnelle – Niveau 1
- Prestation 4 – M3P4 : Traitement des incidents – Niveau 2
- Prestation 5 – M3P5 : Traitement des demandes de Service
Gouvernance intégrée :
COSUI/COPIL
- Prestation 6 – M3P6 : Reporting
- Prestation 7 – M3P7 : Gestion de la connaissance
- Prestation 8 – M3P8 : Pilotage et évolution du Service</t>
  </si>
  <si>
    <t>Lot 1 : Mise en place</t>
  </si>
  <si>
    <t>Lot 9 : Réversibilité</t>
  </si>
  <si>
    <t>Lot 2 : Exploitation du Service d’assistance</t>
  </si>
  <si>
    <t>Prestations</t>
  </si>
  <si>
    <t>Description UO</t>
  </si>
  <si>
    <t>UO3.1.1</t>
  </si>
  <si>
    <t>UO4.3.1</t>
  </si>
  <si>
    <t>UO4.3.2</t>
  </si>
  <si>
    <t>UO4.3.3</t>
  </si>
  <si>
    <t>UO4.3.4</t>
  </si>
  <si>
    <t>UO4.3.5</t>
  </si>
  <si>
    <t>UO4.3.6</t>
  </si>
  <si>
    <t>Mission 2 : Mise en place de la plateforme d'assistance mutualisée</t>
  </si>
  <si>
    <t>Prise de connaissance du contexte du dispositif ponctuel</t>
  </si>
  <si>
    <t>UO2.1.1</t>
  </si>
  <si>
    <t>UO2.1.2</t>
  </si>
  <si>
    <t>UO4.1.1</t>
  </si>
  <si>
    <t>Plan de réversibilité par service bénéficiaire (Palier 1) Nombre de consignes à prendre en compte : &lt; 10</t>
  </si>
  <si>
    <t>Plan de réversibilité par service bénéficiaire (Palier 2) Nombre de consignes à prendre en compte : de 11 à 20</t>
  </si>
  <si>
    <t>Plan de réversibilité par service bénéficiaire (Palier 3) Nombre de consignes à prendre en compte de : 21 à 30</t>
  </si>
  <si>
    <t>Horaire étendu 18h à 20h (en semaine)  - Forfait mensuel</t>
  </si>
  <si>
    <t>Horaire étendu 20h à 22h (en semaine)  - Forfait mensuel</t>
  </si>
  <si>
    <t>Horaire étendu 08h à 12h (samedi)  - Forfait mensuel</t>
  </si>
  <si>
    <t>Horaire étendu 08h à 18h (samedi)  - Forfait mensuel</t>
  </si>
  <si>
    <t>Code UO</t>
  </si>
  <si>
    <t>Prix  HT en euros</t>
  </si>
  <si>
    <t>UO2.2</t>
  </si>
  <si>
    <t>UO2.1 : Initialisation de la plateforme mutualisée</t>
  </si>
  <si>
    <t>UO2.2 : Mise en place de la plateforme mutualisée</t>
  </si>
  <si>
    <t>UO1 : Initialisation du marché</t>
  </si>
  <si>
    <t>Configuration de la plateforme mutualisée pour un service bénéficiaire supplémentaire</t>
  </si>
  <si>
    <t>Mise en place initiale de la plateforme mutualisée</t>
  </si>
  <si>
    <t>UO4.3.7</t>
  </si>
  <si>
    <t>UO4.3.8</t>
  </si>
  <si>
    <t>Prise en charge d'un service bénéficiaire : Nombre de consignes à prendre en compte : Tranche de 1 consigne - Simple</t>
  </si>
  <si>
    <t>Prise en charge d'un service bénéficiaire : Nombre de consignes à prendre en compte : Tranche de 1 consigne - Moyenne</t>
  </si>
  <si>
    <t>Prise en charge d'un service bénéficiaire : Nombre de consignes à prendre en compte : Tranche de 1 consigne - Complexe</t>
  </si>
  <si>
    <t>Prise en charge d'un service bénéficiaire : Nombre de consignes à prendre en compte : Tranche de 5 consignes - Simple</t>
  </si>
  <si>
    <t>Prise en charge d'un service bénéficiaire : Nombre de consignes à prendre en compte : Tranche de 5 consignes - Moyenne</t>
  </si>
  <si>
    <t>Prise en charge d'un service bénéficiaire : Nombre de consignes à prendre en compte : Tranche de 5 consignes - Complexe</t>
  </si>
  <si>
    <t>Prise en charge d'un service bénéficiaire : Nombre de consignes à prendre en compte : Tranche de 10 consignes - Simple</t>
  </si>
  <si>
    <t>Prise en charge d'un service bénéficiaire : Nombre de consignes à prendre en compte : Tranche de 10 consignes - Moyenne</t>
  </si>
  <si>
    <t>Prise en charge d'un service bénéficiaire : Nombre de consignes à prendre en compte : Tranche de 10 consignes - Complexe</t>
  </si>
  <si>
    <t>UO2.1.3.1</t>
  </si>
  <si>
    <t>UO2.1.3.2</t>
  </si>
  <si>
    <t>UO2.1.3.3</t>
  </si>
  <si>
    <t>UO2.1.3.4</t>
  </si>
  <si>
    <t>UO2.1.3.5</t>
  </si>
  <si>
    <t>UO2.1.3.6</t>
  </si>
  <si>
    <t>UO2.1.3.7</t>
  </si>
  <si>
    <t>UO2.1.3.8</t>
  </si>
  <si>
    <t>UO2.1.3.9</t>
  </si>
  <si>
    <t>Prise en charge du dispositif ponctuel : Nombre de consignes à prendre en compte : Tranche de 1 consigne - Simple</t>
  </si>
  <si>
    <t>Prise en charge du dispositif ponctuel : Nombre de consignes à prendre en compte : Tranche de 1 consigne - Moyenne</t>
  </si>
  <si>
    <t>Prise en charge du dispositif ponctuel : Nombre de consignes à prendre en compte : Tranche de 1 consigne - Complexe</t>
  </si>
  <si>
    <t>Prise en charge du dispositif ponctuel : Nombre de consignes à prendre en compte : Tranche de 5 consignes - Simple</t>
  </si>
  <si>
    <t>Prise en charge du dispositif ponctuel : Nombre de consignes à prendre en compte : Tranche de 5 consignes - Moyenne</t>
  </si>
  <si>
    <t>Prise en charge du dispositif ponctuel : Nombre de consignes à prendre en compte : Tranche de 5 consignes - Complexe</t>
  </si>
  <si>
    <t>Prise en charge du dispositif ponctuel : Nombre de consignes à prendre en compte : Tranche de 10 consignes - Simple</t>
  </si>
  <si>
    <t>Prise en charge du dispositif ponctuel : Nombre de consignes à prendre en compte : Tranche de 10 consignes - Moyenne</t>
  </si>
  <si>
    <t>Prise en charge du dispositif ponctuel : Nombre de consignes à prendre en compte : Tranche de 10 consignes - Complexe</t>
  </si>
  <si>
    <t xml:space="preserve">Mise en place du dispositif ponctuel </t>
  </si>
  <si>
    <t>Configuration de la plateforme mutualisée pour 4 services bénéficiaires et un nombre global de 200 consignes</t>
  </si>
  <si>
    <t>Procédure MEN-SG-AOO-25027</t>
  </si>
  <si>
    <t>Mission 3 : Mise en place des services IA</t>
  </si>
  <si>
    <t>UO3.1.2.1</t>
  </si>
  <si>
    <t>UO3.1.2.2</t>
  </si>
  <si>
    <t>UO3.1.2.3</t>
  </si>
  <si>
    <t>UO3.1.2.4</t>
  </si>
  <si>
    <t>UO3.1.2.5</t>
  </si>
  <si>
    <t>UO3.1.2.6</t>
  </si>
  <si>
    <t>UO3.1.2.7</t>
  </si>
  <si>
    <t>UO3.1.2.8</t>
  </si>
  <si>
    <t>UO3.1.2.9</t>
  </si>
  <si>
    <t>Configuration des services IA de la plateforme mutualisée pour 1 service bénéficiaire et un nombre de 50 consignes</t>
  </si>
  <si>
    <t>Prise en charge d'un service bénéficiaire : Nombre de consignes à automatiser : Tranche de 1 consigne - Simple</t>
  </si>
  <si>
    <t>Prise en charge d'un service bénéficiaire : Nombre de consignes à automatiser : Tranche de 1 consigne - Moyen</t>
  </si>
  <si>
    <t>Prise en charge d'un service bénéficiaire : Nombre de consignes à automatiser : Tranche de 1 consigne - Complexe</t>
  </si>
  <si>
    <t>Prise en charge d'un service bénéficiaire : Nombre de consignes à automatiser : Tranche de 5 consigne - Simple</t>
  </si>
  <si>
    <t>Prise en charge d'un service bénéficiaire : Nombre de consignes à automatiser : Tranche de 5 consigne - Moyen</t>
  </si>
  <si>
    <t>Prise en charge d'un service bénéficiaire : Nombre de consignes à automatiser : Tranche de 5 consigne - Complexe</t>
  </si>
  <si>
    <t>Prise en charge d'un service bénéficiaire : Nombre de consignes à automatiser : Tranche de 10 consigne - Simple</t>
  </si>
  <si>
    <t>Prise en charge d'un service bénéficiaire : Nombre de consignes à automatiser : Tranche de 10 consigne - Moyen</t>
  </si>
  <si>
    <t>Prise en charge d'un service bénéficiaire : Nombre de consignes à automatiser : Tranche de 10 consigne - Complexe</t>
  </si>
  <si>
    <t>UO3.1 : Initialisation des services IA</t>
  </si>
  <si>
    <t>UO3.2 : Mise en place des services IA</t>
  </si>
  <si>
    <t>Mise en place initiale des services IA</t>
  </si>
  <si>
    <t>Mission 4 : Exploitation du service d’assistance pour la plateforme mutualisée</t>
  </si>
  <si>
    <t xml:space="preserve">Mission 5  : Dispositif d’assistance ponctuel  </t>
  </si>
  <si>
    <t>Mission 6  : Horaires étendus</t>
  </si>
  <si>
    <t>Mission 7 : Réversibilité</t>
  </si>
  <si>
    <t>UO4.1.2</t>
  </si>
  <si>
    <t>UO4.1.3</t>
  </si>
  <si>
    <t>UO4.1.4</t>
  </si>
  <si>
    <t>UO4.1.5</t>
  </si>
  <si>
    <t>UO4.1.6</t>
  </si>
  <si>
    <t>UO4.1.7</t>
  </si>
  <si>
    <t>UO4.1.8</t>
  </si>
  <si>
    <t>UO4.2.1</t>
  </si>
  <si>
    <t>UO4.2.2</t>
  </si>
  <si>
    <t>UO4.2.3</t>
  </si>
  <si>
    <t>UO4.2.4</t>
  </si>
  <si>
    <t>UO4.2.5</t>
  </si>
  <si>
    <t>UO4.2.6</t>
  </si>
  <si>
    <t>UO4.2.7</t>
  </si>
  <si>
    <t>UO4.2.8</t>
  </si>
  <si>
    <t>UO4.1 : Exploitation du service d’assistance   (années 1 et 2)</t>
  </si>
  <si>
    <t>UO4.2 : Exploitation du service d’assistance - Plan Progrès 1  (année 3 )</t>
  </si>
  <si>
    <t>UO4.3 : Exploitation du service d’assistance - Plan Progrès 2 (année 4)</t>
  </si>
  <si>
    <t>UO4.4: Exploitation des services IA   (années 1 et 2)</t>
  </si>
  <si>
    <t>UO4.5 : Exploitation des services IA - Plan Progrès 1  (année 3 )</t>
  </si>
  <si>
    <t>UO4.6 : Exploitation des services IA - Plan Progrès 2 (année 4)</t>
  </si>
  <si>
    <t>UO4.4.1</t>
  </si>
  <si>
    <t>UO4.4.2</t>
  </si>
  <si>
    <t>UO4.4.3</t>
  </si>
  <si>
    <t>UO4.4.4</t>
  </si>
  <si>
    <t>UO4.4.5</t>
  </si>
  <si>
    <t>UO4.4.6</t>
  </si>
  <si>
    <t>UO4.4.7</t>
  </si>
  <si>
    <t>UO4.4.8</t>
  </si>
  <si>
    <t>UO4.5.1</t>
  </si>
  <si>
    <t>UO4.5.2</t>
  </si>
  <si>
    <t>UO4.5.3</t>
  </si>
  <si>
    <t>UO4.5.4</t>
  </si>
  <si>
    <t>UO4.5.5</t>
  </si>
  <si>
    <t>UO4.5.6</t>
  </si>
  <si>
    <t>UO4.5.7</t>
  </si>
  <si>
    <t>UO4.5.8</t>
  </si>
  <si>
    <t>UO4.6.1</t>
  </si>
  <si>
    <t>UO4.6.2</t>
  </si>
  <si>
    <t>UO4.6.3</t>
  </si>
  <si>
    <t>UO4.6.4</t>
  </si>
  <si>
    <t>UO4.6.5</t>
  </si>
  <si>
    <t>UO4.6.6</t>
  </si>
  <si>
    <t>UO4.6.7</t>
  </si>
  <si>
    <t>UO4.6.8</t>
  </si>
  <si>
    <t>UO4.4.9</t>
  </si>
  <si>
    <t>UO4.4.10</t>
  </si>
  <si>
    <t>UO4.4.11</t>
  </si>
  <si>
    <t>UO4.4.12</t>
  </si>
  <si>
    <t>UO4.4.13</t>
  </si>
  <si>
    <t>UO4.4.14</t>
  </si>
  <si>
    <t>UO4.4.15</t>
  </si>
  <si>
    <t>UO4.4.16</t>
  </si>
  <si>
    <t>UO4.5.9</t>
  </si>
  <si>
    <t>UO4.5.10</t>
  </si>
  <si>
    <t>UO4.5.11</t>
  </si>
  <si>
    <t>UO4.5.12</t>
  </si>
  <si>
    <t>UO4.5.13</t>
  </si>
  <si>
    <t>UO4.5.14</t>
  </si>
  <si>
    <t>UO4.5.15</t>
  </si>
  <si>
    <t>UO4.5.16</t>
  </si>
  <si>
    <t>UO4.6.9</t>
  </si>
  <si>
    <t>UO4.6.10</t>
  </si>
  <si>
    <t>UO4.6.11</t>
  </si>
  <si>
    <t>UO4.6.12</t>
  </si>
  <si>
    <t>UO4.6.13</t>
  </si>
  <si>
    <t>UO4.6.14</t>
  </si>
  <si>
    <t>UO4.6.15</t>
  </si>
  <si>
    <t>UO4.6.16</t>
  </si>
  <si>
    <t xml:space="preserve">Coût unitaire de traitement d’un dossier par un opérateur humain par un opérateur humain (Palier 1) Palier 1 : &lt;= 2.000 dossiers </t>
  </si>
  <si>
    <t xml:space="preserve">Coût unitaire de traitement d’un dossier par un opérateur humain (Palier 2) Palier 2 : De 2.001à 3.000 dossiers </t>
  </si>
  <si>
    <t xml:space="preserve">Coût unitaire de traitement d’un dossier par un opérateur humain (Palier 3) Palier 3 : De 3.001 à 5.000 dossiers </t>
  </si>
  <si>
    <t xml:space="preserve">Coût unitaire de traitement d’un dossier par un opérateur humain (Palier 4) Palier 4 : De 5.001 à 8.000 dossiers </t>
  </si>
  <si>
    <t xml:space="preserve">Coût unitaire de traitement d’un dossier par un opérateur humain (Palier 5) Palier 5 : De 8.001 à 12.000 dossiers  </t>
  </si>
  <si>
    <t xml:space="preserve">Coût unitaire de traitement d’un dossier par un opérateur humain (Palier 6) Palier 6 : De 12.001 à 17.000 dossiers  </t>
  </si>
  <si>
    <t xml:space="preserve">Coût unitaire de traitement d’un dossier par un opérateur humain (Palier 7) Palier 7 : De 17.001 à 23.000 dossiers </t>
  </si>
  <si>
    <t xml:space="preserve">Coût unitaire de traitement d’un dossier par un opérateur humain (Palier 8) Palier 8 : De 23.001 à 30.000 dossiers  </t>
  </si>
  <si>
    <t xml:space="preserve">Année 3 : Coût unitaire de traitement d’un dossier par un opérateur humain (Palier 1) Palier 1 : &lt;= 2.000 dossiers </t>
  </si>
  <si>
    <t xml:space="preserve">Année 3 : Coût unitaire de traitement d’un dossier par un opérateur humain (Palier 2) Palier 2 : De 2.001à 3.000 dossiers </t>
  </si>
  <si>
    <t xml:space="preserve">Année 3 : Coût unitaire de traitement d’un dossier par un opérateur humain (Palier 3) Palier 3 : De 3.001 à 5.000 dossiers </t>
  </si>
  <si>
    <t xml:space="preserve">Année 3 : Coût unitaire de traitement d’un dossier par un opérateur humain (Palier 4) Palier 4 : De 5.001 à 8.000 dossiers </t>
  </si>
  <si>
    <t xml:space="preserve">Année 3 : Coût unitaire de traitement d’un dossier par un opérateur humain (Palier 5) Palier 5 : De 8.001 à 12.000 dossiers </t>
  </si>
  <si>
    <t xml:space="preserve">Année 3 : Coût unitaire de traitement d’un dossier par un opérateur humain (Palier 6) Palier 6 : De 12.001 à 17.000 dossiers </t>
  </si>
  <si>
    <t xml:space="preserve">Année 3 : Coût unitaire de traitement d’un dossier par un opérateur humain (Palier 7) Palier 7 : De 17.001 à 23.000 dossiers  </t>
  </si>
  <si>
    <t xml:space="preserve">Année 3 : Coût unitaire de traitement d’un dossier par un opérateur humain (Palier 8) Palier 8 : De 23.001 à 30.000 dossiers </t>
  </si>
  <si>
    <t xml:space="preserve">Année 4 : Coût unitaire de traitement d’un dossier par un opérateur humain (Palier 1) Palier 1 : &lt;= 2.000 dossiers </t>
  </si>
  <si>
    <t xml:space="preserve">Année 4 : Coût unitaire de traitement d’un dossier par un opérateur humain (Palier 2) Palier 2 : De 2.001à 3.000 dossiers </t>
  </si>
  <si>
    <t>Année 4 : Coût unitaire de traitement d’un dossier par un opérateur humain (Palier 3) Palier 3 : De 3.001 à 5.000 dossiers</t>
  </si>
  <si>
    <t xml:space="preserve">Année 4 : Coût unitaire de traitement d’un dossier par un opérateur humain (Palier 4) Palier 4 : De 5.001 à 8.000 dossiers </t>
  </si>
  <si>
    <t xml:space="preserve">Année 4 : Coût unitaire de traitement d’un dossier par un opérateur humain (Palier 5) Palier 5 : De 8.001 à 12.000 dossiers </t>
  </si>
  <si>
    <t xml:space="preserve">Année 4 : Coût unitaire de traitement d’un dossier par un opérateur humain (Palier 6) Palier 6 : De 12.001 à 17.000 dossiers </t>
  </si>
  <si>
    <t xml:space="preserve">Année 4 : Coût unitaire de traitement d’un dossier par un opérateur humain (Palier 7) Palier 7 : De 17.001 à 23.000 dossiers </t>
  </si>
  <si>
    <t xml:space="preserve">Année 4 : Coût unitaire de traitement d’un dossier par un opérateur humain (Palier 8) Palier 8 : De 23.001 à 30.000 dossiers  </t>
  </si>
  <si>
    <t xml:space="preserve">Coût unitaire de traitement d’un dossier par un opérateur humain (Palier 1) Palier 1 :  &lt;= 300 Dossiers </t>
  </si>
  <si>
    <t xml:space="preserve">Coût unitaire de traitement d’un dossier par un opérateur humain (Palier 2) Palier 2 : De 301 à 500 dossiers </t>
  </si>
  <si>
    <t xml:space="preserve">Coût unitaire de traitement d’un dossier par un opérateur humain (Palier 3) Palier 3 : De 501 à 1.000 dossiers  </t>
  </si>
  <si>
    <t xml:space="preserve">Coût unitaire de traitement d’un dossier par un opérateur humain (Palier 4) Palier 4 : De 1.001 à 2.000 dossiers  </t>
  </si>
  <si>
    <t xml:space="preserve">Coût unitaire de traitement d’un dossier par un opérateur humain (Palier 5) Palier 5 : De 2.001 à 4.000 dossiers </t>
  </si>
  <si>
    <t xml:space="preserve">Coût unitaire de traitement d’un dossier par un opérateur humain (Palier 6) Palier 6 : De 4.001 à 7.000 dossiers  </t>
  </si>
  <si>
    <t xml:space="preserve">Coût unitaire de traitement d’un dossier par un opérateur humain (Palier 7) Palier 7 : De 7.001 à 11.000 dossiers  </t>
  </si>
  <si>
    <t xml:space="preserve">Coût unitaire de traitement d’un dossier par un opérateur humain (Palier 8) Palier 8 : De 11.001 à 16.000 dossiers  </t>
  </si>
  <si>
    <t xml:space="preserve">Coût unitaire de traitement d’un dossier semi-automatisé (Palier 1) Palier 1 : &lt;= 2.000 dossiers </t>
  </si>
  <si>
    <t xml:space="preserve">Coût unitaire de traitement d’un dossier semi-automatisé (Palier 2) Palier 2 : De 2.001à 3.000 dossiers </t>
  </si>
  <si>
    <t xml:space="preserve">Coût unitaire de traitement d’un dossier semi-automatisé (Palier 3) Palier 3 : De 3.001à 5.000 dossiers </t>
  </si>
  <si>
    <t xml:space="preserve">Coût unitaire de traitement d’un dossier semi-automatisé (Palier 4) Palier 4 : De 5.001à 8.000 dossiers </t>
  </si>
  <si>
    <t xml:space="preserve">Coût unitaire de traitement d’un dossier semi-automatisé (Palier 5) Palier 5 : De 8.001à 12.000 dossiers </t>
  </si>
  <si>
    <t xml:space="preserve">Coût unitaire de traitement d’un dossier semi-automatisé (Palier 6) Palier 2 : De 12.001à 17.000 dossiers </t>
  </si>
  <si>
    <t xml:space="preserve">Coût unitaire de traitement d’un dossier semi-automatisé (Palier 7) Palier 7 : De 17.001à 23.000 dossiers </t>
  </si>
  <si>
    <t xml:space="preserve">Coût unitaire de traitement d’un dossier semi-automatisé (Palier 8) Palier 8 : De 23.001à 30.000 dossiers </t>
  </si>
  <si>
    <t xml:space="preserve">Coût unitaire de traitement d’un dossier intégralement automatisé (Palier 1) Palier 1 : &lt;= 2.000 dossiers </t>
  </si>
  <si>
    <t xml:space="preserve">Coût unitaire de traitement d’un dossier intégralement automatisé (Palier 2) Palier 2 : De 2.001à 3.000 dossiers </t>
  </si>
  <si>
    <t xml:space="preserve">Coût unitaire de traitement d’un dossier intégralement automatisé (Palier 3) Palier 3 : De 3.001à 5.000 dossiers </t>
  </si>
  <si>
    <t xml:space="preserve">Coût unitaire de traitement d’un dossier intégralement automatisé (Palier 4) Palier 4 : De 5.001à 8.000 dossiers </t>
  </si>
  <si>
    <t xml:space="preserve">Coût unitaire de traitement d’un dossier intégralement automatisé (Palier 5) Palier 5 : De 8.001à 12.000 dossiers </t>
  </si>
  <si>
    <t xml:space="preserve">Coût unitaire de traitement d’un dossier intégralement automatisé (Palier 6) Palier 2 : De 12.001à 17.000 dossiers </t>
  </si>
  <si>
    <t xml:space="preserve">Coût unitaire de traitement d’un dossier intégralement automatisé (Palier 7) Palier 7 : De 17.001à 23.000 dossiers </t>
  </si>
  <si>
    <t xml:space="preserve">Coût unitaire de traitement d’un dossier intégralement automatisé (Palier 8) Palier 8 : De 23.001à 30.000 dossiers </t>
  </si>
  <si>
    <t>Quantités</t>
  </si>
  <si>
    <t>Montant HT en euros</t>
  </si>
  <si>
    <t>Montant TTC en euros</t>
  </si>
  <si>
    <t>Annexe 1 au règlement de la consultation</t>
  </si>
  <si>
    <t>scenario de commande sur 48 mois</t>
  </si>
  <si>
    <t>UO5.1 : Initialisation  du dispositif ponctuel</t>
  </si>
  <si>
    <t>UO5.1.1</t>
  </si>
  <si>
    <t>UO5.1.2.1</t>
  </si>
  <si>
    <t>UO5.1.2.2</t>
  </si>
  <si>
    <t>UO5.1.2.3</t>
  </si>
  <si>
    <t>UO5.1.2.4</t>
  </si>
  <si>
    <t>UO5.1.2.5</t>
  </si>
  <si>
    <t>UO5.1.2.6</t>
  </si>
  <si>
    <t>UO5.1.2.7</t>
  </si>
  <si>
    <t>UO5.1.2.8</t>
  </si>
  <si>
    <t>UO5.1.2.9</t>
  </si>
  <si>
    <t>UO5.2 : Mise en place du dispositif ponctuel</t>
  </si>
  <si>
    <t>UO5.3.1</t>
  </si>
  <si>
    <t>UO5.3.2</t>
  </si>
  <si>
    <t>UO5.3.3</t>
  </si>
  <si>
    <t>UO5.3.4</t>
  </si>
  <si>
    <t>UO5.3.5</t>
  </si>
  <si>
    <t>UO5.3.6</t>
  </si>
  <si>
    <t>UO5.3.7</t>
  </si>
  <si>
    <t>UO5.3.8</t>
  </si>
  <si>
    <t>UO6 : Horaires étendus - A la demande des services bénéficiaires</t>
  </si>
  <si>
    <t>UO7 : Réversibilité</t>
  </si>
  <si>
    <t>UO5.3 : Exploitation du service d'assistance du dispositif ponctuel</t>
  </si>
  <si>
    <r>
      <rPr>
        <u/>
        <sz val="10"/>
        <rFont val="Arial"/>
        <family val="2"/>
      </rPr>
      <t>Objet</t>
    </r>
    <r>
      <rPr>
        <sz val="10"/>
        <rFont val="Arial"/>
        <family val="2"/>
      </rPr>
      <t xml:space="preserve"> : Mise en œuvre et administration d'une plateforme d'assistance et réalisation de prestations d'assistance à l'utilisation des services numériques au profit de l’ensemble des utilisateurs des systèmes d’information des services centraux et déconcentrés et d’établissements publics du ministère chargé de l‘éducation nationale et de l’enseignement supérieur (PFE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</si>
</sst>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rgb="FFFF0000"/>
      <name val="Calibri"/>
      <family val="2"/>
      <scheme val="minor"/>
    </font>
    <font>
      <sz val="10"/>
      <color rgb="FF000000"/>
      <name val="Arial"/>
      <family val="2"/>
    </font>
    <font>
      <b/>
      <sz val="11"/>
      <color theme="1"/>
      <name val="Calibri"/>
      <family val="2"/>
      <scheme val="minor"/>
    </font>
    <font>
      <sz val="20"/>
      <name val="Arial"/>
      <family val="2"/>
    </font>
    <font>
      <sz val="14"/>
      <name val="Arial"/>
      <family val="2"/>
    </font>
    <font>
      <sz val="10"/>
      <name val="Arial"/>
      <family val="2"/>
    </font>
    <font>
      <u/>
      <sz val="10"/>
      <name val="Arial"/>
      <family val="2"/>
    </font>
    <font>
      <sz val="11"/>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61">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6" xfId="0" applyBorder="1" applyAlignment="1">
      <alignment horizontal="center" vertical="center" wrapText="1"/>
    </xf>
    <xf numFmtId="0" fontId="0" fillId="0" borderId="5" xfId="0" quotePrefix="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center" vertical="center" wrapText="1"/>
    </xf>
    <xf numFmtId="0" fontId="1" fillId="0" borderId="1" xfId="0" applyFont="1" applyBorder="1" applyAlignment="1">
      <alignment horizontal="left" vertical="center" wrapText="1"/>
    </xf>
    <xf numFmtId="0" fontId="1" fillId="0" borderId="5" xfId="0" quotePrefix="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quotePrefix="1" applyFont="1" applyBorder="1" applyAlignment="1">
      <alignment horizontal="left" vertical="center" wrapText="1"/>
    </xf>
    <xf numFmtId="0" fontId="1" fillId="0" borderId="6" xfId="0" applyFont="1" applyBorder="1" applyAlignment="1">
      <alignment horizontal="center" vertical="center" wrapText="1"/>
    </xf>
    <xf numFmtId="0" fontId="0" fillId="0" borderId="5" xfId="0" quotePrefix="1" applyBorder="1" applyAlignment="1">
      <alignment horizontal="left" vertical="center" wrapText="1"/>
    </xf>
    <xf numFmtId="0" fontId="0" fillId="0" borderId="0" xfId="0" applyAlignment="1">
      <alignment vertical="center" wrapText="1"/>
    </xf>
    <xf numFmtId="0" fontId="0" fillId="0" borderId="0" xfId="0" applyFont="1" applyAlignment="1">
      <alignment vertical="center" wrapText="1"/>
    </xf>
    <xf numFmtId="0" fontId="0" fillId="0" borderId="1" xfId="0" applyFont="1" applyBorder="1" applyAlignment="1">
      <alignment vertical="center" wrapText="1"/>
    </xf>
    <xf numFmtId="0" fontId="3" fillId="2" borderId="1" xfId="0" applyFont="1" applyFill="1" applyBorder="1" applyAlignment="1">
      <alignment horizontal="center" vertical="center" wrapText="1"/>
    </xf>
    <xf numFmtId="0" fontId="0" fillId="2" borderId="0" xfId="0" applyFill="1" applyAlignment="1">
      <alignment vertical="center" wrapText="1"/>
    </xf>
    <xf numFmtId="0" fontId="0" fillId="0" borderId="0" xfId="0" applyAlignment="1">
      <alignment horizontal="center"/>
    </xf>
    <xf numFmtId="0" fontId="5" fillId="0" borderId="0" xfId="0" applyFont="1" applyAlignment="1">
      <alignment horizontal="center"/>
    </xf>
    <xf numFmtId="0" fontId="0" fillId="0" borderId="0" xfId="0" applyNumberFormat="1" applyAlignment="1">
      <alignment horizontal="left" vertical="top" wrapText="1"/>
    </xf>
    <xf numFmtId="0" fontId="3" fillId="0" borderId="1" xfId="0" applyFont="1" applyBorder="1" applyAlignment="1">
      <alignment horizontal="center" vertical="center" wrapText="1"/>
    </xf>
    <xf numFmtId="0" fontId="0" fillId="0" borderId="0" xfId="0" applyBorder="1" applyAlignment="1">
      <alignment vertical="center" wrapText="1"/>
    </xf>
    <xf numFmtId="4" fontId="0" fillId="0" borderId="1" xfId="0" applyNumberFormat="1" applyBorder="1" applyAlignment="1">
      <alignment horizontal="right" vertical="center" wrapText="1"/>
    </xf>
    <xf numFmtId="4" fontId="0" fillId="0" borderId="1"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vertical="center" wrapText="1"/>
    </xf>
    <xf numFmtId="0" fontId="0" fillId="0" borderId="6" xfId="0"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Font="1" applyBorder="1" applyAlignment="1">
      <alignment horizontal="center" vertical="center" wrapText="1"/>
    </xf>
    <xf numFmtId="4" fontId="0" fillId="0" borderId="0" xfId="0" applyNumberFormat="1" applyAlignment="1">
      <alignment vertical="center" wrapText="1"/>
    </xf>
    <xf numFmtId="0" fontId="0" fillId="0" borderId="0" xfId="0" applyAlignment="1">
      <alignment horizontal="center" wrapText="1"/>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center"/>
    </xf>
    <xf numFmtId="0" fontId="6" fillId="0" borderId="0" xfId="0" applyNumberFormat="1" applyFont="1" applyAlignment="1">
      <alignment horizontal="justify" vertical="justify" wrapText="1"/>
    </xf>
    <xf numFmtId="0" fontId="0"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vertical="center" wrapText="1"/>
    </xf>
    <xf numFmtId="0" fontId="0" fillId="0" borderId="9"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4" xfId="0" applyFont="1" applyBorder="1" applyAlignment="1">
      <alignment horizontal="center" vertical="center" wrapText="1"/>
    </xf>
  </cellXfs>
  <cellStyles count="1">
    <cellStyle name="Normal" xfId="0" builtinId="0"/>
  </cellStyles>
  <dxfs count="11">
    <dxf>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57150</xdr:rowOff>
    </xdr:from>
    <xdr:to>
      <xdr:col>2</xdr:col>
      <xdr:colOff>239791</xdr:colOff>
      <xdr:row>10</xdr:row>
      <xdr:rowOff>176197</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23825" y="57150"/>
          <a:ext cx="1639966" cy="2024047"/>
        </a:xfrm>
        <a:prstGeom prst="rect">
          <a:avLst/>
        </a:prstGeom>
      </xdr:spPr>
    </xdr:pic>
    <xdr:clientData/>
  </xdr:twoCellAnchor>
</xdr:wsDr>
</file>

<file path=xl/tables/table1.xml><?xml version="1.0" encoding="utf-8"?>
<table xmlns="http://schemas.openxmlformats.org/spreadsheetml/2006/main" id="1" name="Tableau1" displayName="Tableau1" ref="B1:G46" totalsRowShown="0" headerRowDxfId="10" dataDxfId="8" headerRowBorderDxfId="9" tableBorderDxfId="7" totalsRowBorderDxfId="6">
  <autoFilter ref="B1:G46"/>
  <tableColumns count="6">
    <tableColumn id="1" name="Mission/lot" dataDxfId="5"/>
    <tableColumn id="7" name="Colonne1" dataDxfId="4"/>
    <tableColumn id="2" name="UO" dataDxfId="3"/>
    <tableColumn id="3" name="Nom UO" dataDxfId="2"/>
    <tableColumn id="4" name="Commentaires" dataDxfId="1"/>
    <tableColumn id="6" name="Commande"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6"/>
  <sheetViews>
    <sheetView workbookViewId="0">
      <pane xSplit="5" ySplit="1" topLeftCell="G39" activePane="bottomRight" state="frozenSplit"/>
      <selection pane="topRight" activeCell="E1" sqref="E1"/>
      <selection pane="bottomLeft"/>
      <selection pane="bottomRight" activeCell="B1" sqref="B1:G46"/>
    </sheetView>
  </sheetViews>
  <sheetFormatPr baseColWidth="10" defaultColWidth="9.140625" defaultRowHeight="15" x14ac:dyDescent="0.25"/>
  <cols>
    <col min="1" max="1" width="0.85546875" style="1" customWidth="1"/>
    <col min="2" max="3" width="43.140625" style="1" customWidth="1"/>
    <col min="4" max="4" width="9.140625" style="1"/>
    <col min="5" max="5" width="35" style="1" customWidth="1"/>
    <col min="6" max="6" width="65.28515625" style="2" customWidth="1"/>
    <col min="7" max="7" width="17.42578125" style="1" customWidth="1"/>
    <col min="8" max="16384" width="9.140625" style="1"/>
  </cols>
  <sheetData>
    <row r="1" spans="2:7" x14ac:dyDescent="0.25">
      <c r="B1" s="3" t="s">
        <v>8</v>
      </c>
      <c r="C1" s="3" t="s">
        <v>12</v>
      </c>
      <c r="D1" s="4" t="s">
        <v>6</v>
      </c>
      <c r="E1" s="4" t="s">
        <v>5</v>
      </c>
      <c r="F1" s="5" t="s">
        <v>9</v>
      </c>
      <c r="G1" s="6" t="s">
        <v>11</v>
      </c>
    </row>
    <row r="2" spans="2:7" x14ac:dyDescent="0.25">
      <c r="B2" s="7" t="s">
        <v>92</v>
      </c>
      <c r="C2" s="7" t="s">
        <v>0</v>
      </c>
      <c r="D2" s="8" t="s">
        <v>2</v>
      </c>
      <c r="E2" s="8" t="s">
        <v>4</v>
      </c>
      <c r="F2" s="9"/>
      <c r="G2" s="10" t="s">
        <v>13</v>
      </c>
    </row>
    <row r="3" spans="2:7" ht="45" x14ac:dyDescent="0.25">
      <c r="B3" s="7" t="s">
        <v>92</v>
      </c>
      <c r="C3" s="7" t="s">
        <v>1</v>
      </c>
      <c r="D3" s="8" t="s">
        <v>3</v>
      </c>
      <c r="E3" s="8" t="s">
        <v>7</v>
      </c>
      <c r="F3" s="9" t="s">
        <v>10</v>
      </c>
      <c r="G3" s="10" t="s">
        <v>14</v>
      </c>
    </row>
    <row r="4" spans="2:7" ht="165" x14ac:dyDescent="0.25">
      <c r="B4" s="7" t="s">
        <v>94</v>
      </c>
      <c r="C4" s="7" t="s">
        <v>30</v>
      </c>
      <c r="D4" s="8" t="s">
        <v>32</v>
      </c>
      <c r="E4" s="9" t="s">
        <v>29</v>
      </c>
      <c r="F4" s="11" t="s">
        <v>16</v>
      </c>
      <c r="G4" s="10" t="s">
        <v>15</v>
      </c>
    </row>
    <row r="5" spans="2:7" ht="30" x14ac:dyDescent="0.25">
      <c r="B5" s="7"/>
      <c r="C5" s="7" t="s">
        <v>31</v>
      </c>
      <c r="D5" s="8" t="s">
        <v>33</v>
      </c>
      <c r="E5" s="9" t="s">
        <v>17</v>
      </c>
      <c r="F5" s="11" t="s">
        <v>18</v>
      </c>
      <c r="G5" s="10" t="s">
        <v>15</v>
      </c>
    </row>
    <row r="6" spans="2:7" ht="30" x14ac:dyDescent="0.25">
      <c r="B6" s="7"/>
      <c r="C6" s="7" t="s">
        <v>31</v>
      </c>
      <c r="D6" s="8" t="s">
        <v>34</v>
      </c>
      <c r="E6" s="9" t="s">
        <v>23</v>
      </c>
      <c r="F6" s="11" t="s">
        <v>19</v>
      </c>
      <c r="G6" s="10" t="s">
        <v>15</v>
      </c>
    </row>
    <row r="7" spans="2:7" ht="30" x14ac:dyDescent="0.25">
      <c r="B7" s="7"/>
      <c r="C7" s="7" t="s">
        <v>31</v>
      </c>
      <c r="D7" s="8" t="s">
        <v>35</v>
      </c>
      <c r="E7" s="9" t="s">
        <v>24</v>
      </c>
      <c r="F7" s="11" t="s">
        <v>20</v>
      </c>
      <c r="G7" s="10" t="s">
        <v>15</v>
      </c>
    </row>
    <row r="8" spans="2:7" ht="30" x14ac:dyDescent="0.25">
      <c r="B8" s="7"/>
      <c r="C8" s="7" t="s">
        <v>31</v>
      </c>
      <c r="D8" s="8" t="s">
        <v>36</v>
      </c>
      <c r="E8" s="9" t="s">
        <v>25</v>
      </c>
      <c r="F8" s="11" t="s">
        <v>21</v>
      </c>
      <c r="G8" s="10" t="s">
        <v>15</v>
      </c>
    </row>
    <row r="9" spans="2:7" ht="30" x14ac:dyDescent="0.25">
      <c r="B9" s="7"/>
      <c r="C9" s="7" t="s">
        <v>31</v>
      </c>
      <c r="D9" s="8" t="s">
        <v>37</v>
      </c>
      <c r="E9" s="9" t="s">
        <v>26</v>
      </c>
      <c r="F9" s="11" t="s">
        <v>22</v>
      </c>
      <c r="G9" s="10" t="s">
        <v>15</v>
      </c>
    </row>
    <row r="10" spans="2:7" ht="30" x14ac:dyDescent="0.25">
      <c r="B10" s="7"/>
      <c r="C10" s="7" t="s">
        <v>31</v>
      </c>
      <c r="D10" s="8" t="s">
        <v>38</v>
      </c>
      <c r="E10" s="16" t="s">
        <v>27</v>
      </c>
      <c r="F10" s="17" t="s">
        <v>28</v>
      </c>
      <c r="G10" s="10" t="s">
        <v>15</v>
      </c>
    </row>
    <row r="11" spans="2:7" ht="210" x14ac:dyDescent="0.25">
      <c r="B11" s="7"/>
      <c r="C11" s="7" t="s">
        <v>40</v>
      </c>
      <c r="D11" s="8" t="s">
        <v>44</v>
      </c>
      <c r="E11" s="9" t="s">
        <v>29</v>
      </c>
      <c r="F11" s="21" t="s">
        <v>91</v>
      </c>
      <c r="G11" s="10" t="s">
        <v>15</v>
      </c>
    </row>
    <row r="12" spans="2:7" ht="45" x14ac:dyDescent="0.25">
      <c r="B12" s="7"/>
      <c r="C12" s="7" t="s">
        <v>40</v>
      </c>
      <c r="D12" s="8" t="s">
        <v>45</v>
      </c>
      <c r="E12" s="9" t="s">
        <v>17</v>
      </c>
      <c r="F12" s="11" t="s">
        <v>18</v>
      </c>
      <c r="G12" s="10" t="s">
        <v>15</v>
      </c>
    </row>
    <row r="13" spans="2:7" ht="45" x14ac:dyDescent="0.25">
      <c r="B13" s="7"/>
      <c r="C13" s="7" t="s">
        <v>40</v>
      </c>
      <c r="D13" s="8" t="s">
        <v>46</v>
      </c>
      <c r="E13" s="9" t="s">
        <v>23</v>
      </c>
      <c r="F13" s="11" t="s">
        <v>19</v>
      </c>
      <c r="G13" s="10" t="s">
        <v>15</v>
      </c>
    </row>
    <row r="14" spans="2:7" ht="45" x14ac:dyDescent="0.25">
      <c r="B14" s="7"/>
      <c r="C14" s="7" t="s">
        <v>40</v>
      </c>
      <c r="D14" s="8" t="s">
        <v>47</v>
      </c>
      <c r="E14" s="9" t="s">
        <v>24</v>
      </c>
      <c r="F14" s="11" t="s">
        <v>20</v>
      </c>
      <c r="G14" s="10" t="s">
        <v>15</v>
      </c>
    </row>
    <row r="15" spans="2:7" ht="45" x14ac:dyDescent="0.25">
      <c r="B15" s="7"/>
      <c r="C15" s="7" t="s">
        <v>40</v>
      </c>
      <c r="D15" s="8" t="s">
        <v>48</v>
      </c>
      <c r="E15" s="9" t="s">
        <v>25</v>
      </c>
      <c r="F15" s="11" t="s">
        <v>21</v>
      </c>
      <c r="G15" s="10" t="s">
        <v>15</v>
      </c>
    </row>
    <row r="16" spans="2:7" ht="45" x14ac:dyDescent="0.25">
      <c r="B16" s="7"/>
      <c r="C16" s="7" t="s">
        <v>40</v>
      </c>
      <c r="D16" s="8" t="s">
        <v>49</v>
      </c>
      <c r="E16" s="9" t="s">
        <v>26</v>
      </c>
      <c r="F16" s="11" t="s">
        <v>22</v>
      </c>
      <c r="G16" s="10" t="s">
        <v>15</v>
      </c>
    </row>
    <row r="17" spans="2:7" ht="45" x14ac:dyDescent="0.25">
      <c r="B17" s="7"/>
      <c r="C17" s="7" t="s">
        <v>40</v>
      </c>
      <c r="D17" s="8" t="s">
        <v>50</v>
      </c>
      <c r="E17" s="16" t="s">
        <v>27</v>
      </c>
      <c r="F17" s="17" t="s">
        <v>28</v>
      </c>
      <c r="G17" s="10" t="s">
        <v>15</v>
      </c>
    </row>
    <row r="18" spans="2:7" ht="165" x14ac:dyDescent="0.25">
      <c r="B18" s="7"/>
      <c r="C18" s="7" t="s">
        <v>41</v>
      </c>
      <c r="D18" s="8" t="s">
        <v>51</v>
      </c>
      <c r="E18" s="9" t="s">
        <v>29</v>
      </c>
      <c r="F18" s="11" t="s">
        <v>16</v>
      </c>
      <c r="G18" s="10" t="s">
        <v>15</v>
      </c>
    </row>
    <row r="19" spans="2:7" ht="45" x14ac:dyDescent="0.25">
      <c r="B19" s="7"/>
      <c r="C19" s="7" t="s">
        <v>41</v>
      </c>
      <c r="D19" s="8" t="s">
        <v>52</v>
      </c>
      <c r="E19" s="9" t="s">
        <v>17</v>
      </c>
      <c r="F19" s="11" t="s">
        <v>18</v>
      </c>
      <c r="G19" s="10" t="s">
        <v>15</v>
      </c>
    </row>
    <row r="20" spans="2:7" ht="45" x14ac:dyDescent="0.25">
      <c r="B20" s="7"/>
      <c r="C20" s="7" t="s">
        <v>41</v>
      </c>
      <c r="D20" s="8" t="s">
        <v>53</v>
      </c>
      <c r="E20" s="9" t="s">
        <v>23</v>
      </c>
      <c r="F20" s="11" t="s">
        <v>19</v>
      </c>
      <c r="G20" s="10" t="s">
        <v>15</v>
      </c>
    </row>
    <row r="21" spans="2:7" ht="45" x14ac:dyDescent="0.25">
      <c r="B21" s="7"/>
      <c r="C21" s="7" t="s">
        <v>41</v>
      </c>
      <c r="D21" s="8" t="s">
        <v>54</v>
      </c>
      <c r="E21" s="9" t="s">
        <v>24</v>
      </c>
      <c r="F21" s="11" t="s">
        <v>20</v>
      </c>
      <c r="G21" s="10" t="s">
        <v>15</v>
      </c>
    </row>
    <row r="22" spans="2:7" ht="45" x14ac:dyDescent="0.25">
      <c r="B22" s="7"/>
      <c r="C22" s="7" t="s">
        <v>41</v>
      </c>
      <c r="D22" s="8" t="s">
        <v>55</v>
      </c>
      <c r="E22" s="9" t="s">
        <v>25</v>
      </c>
      <c r="F22" s="11" t="s">
        <v>21</v>
      </c>
      <c r="G22" s="10" t="s">
        <v>15</v>
      </c>
    </row>
    <row r="23" spans="2:7" ht="45" x14ac:dyDescent="0.25">
      <c r="B23" s="7"/>
      <c r="C23" s="7" t="s">
        <v>41</v>
      </c>
      <c r="D23" s="8" t="s">
        <v>56</v>
      </c>
      <c r="E23" s="9" t="s">
        <v>26</v>
      </c>
      <c r="F23" s="11" t="s">
        <v>22</v>
      </c>
      <c r="G23" s="10" t="s">
        <v>15</v>
      </c>
    </row>
    <row r="24" spans="2:7" ht="45" x14ac:dyDescent="0.25">
      <c r="B24" s="7"/>
      <c r="C24" s="7" t="s">
        <v>41</v>
      </c>
      <c r="D24" s="8" t="s">
        <v>57</v>
      </c>
      <c r="E24" s="16" t="s">
        <v>27</v>
      </c>
      <c r="F24" s="17" t="s">
        <v>28</v>
      </c>
      <c r="G24" s="10" t="s">
        <v>15</v>
      </c>
    </row>
    <row r="25" spans="2:7" ht="165" x14ac:dyDescent="0.25">
      <c r="B25" s="7"/>
      <c r="C25" s="7" t="s">
        <v>42</v>
      </c>
      <c r="D25" s="8" t="s">
        <v>58</v>
      </c>
      <c r="E25" s="9" t="s">
        <v>29</v>
      </c>
      <c r="F25" s="11" t="s">
        <v>16</v>
      </c>
      <c r="G25" s="10" t="s">
        <v>15</v>
      </c>
    </row>
    <row r="26" spans="2:7" ht="45" x14ac:dyDescent="0.25">
      <c r="B26" s="7"/>
      <c r="C26" s="7" t="s">
        <v>42</v>
      </c>
      <c r="D26" s="8" t="s">
        <v>59</v>
      </c>
      <c r="E26" s="9" t="s">
        <v>17</v>
      </c>
      <c r="F26" s="11" t="s">
        <v>18</v>
      </c>
      <c r="G26" s="10" t="s">
        <v>15</v>
      </c>
    </row>
    <row r="27" spans="2:7" ht="45" x14ac:dyDescent="0.25">
      <c r="B27" s="7"/>
      <c r="C27" s="7" t="s">
        <v>42</v>
      </c>
      <c r="D27" s="8" t="s">
        <v>60</v>
      </c>
      <c r="E27" s="9" t="s">
        <v>23</v>
      </c>
      <c r="F27" s="11" t="s">
        <v>19</v>
      </c>
      <c r="G27" s="10" t="s">
        <v>15</v>
      </c>
    </row>
    <row r="28" spans="2:7" ht="45" x14ac:dyDescent="0.25">
      <c r="B28" s="7"/>
      <c r="C28" s="7" t="s">
        <v>42</v>
      </c>
      <c r="D28" s="8" t="s">
        <v>61</v>
      </c>
      <c r="E28" s="9" t="s">
        <v>24</v>
      </c>
      <c r="F28" s="11" t="s">
        <v>20</v>
      </c>
      <c r="G28" s="10" t="s">
        <v>15</v>
      </c>
    </row>
    <row r="29" spans="2:7" ht="45" x14ac:dyDescent="0.25">
      <c r="B29" s="7"/>
      <c r="C29" s="7" t="s">
        <v>42</v>
      </c>
      <c r="D29" s="8" t="s">
        <v>62</v>
      </c>
      <c r="E29" s="9" t="s">
        <v>25</v>
      </c>
      <c r="F29" s="11" t="s">
        <v>21</v>
      </c>
      <c r="G29" s="10" t="s">
        <v>15</v>
      </c>
    </row>
    <row r="30" spans="2:7" ht="45" x14ac:dyDescent="0.25">
      <c r="B30" s="7"/>
      <c r="C30" s="7" t="s">
        <v>42</v>
      </c>
      <c r="D30" s="8" t="s">
        <v>63</v>
      </c>
      <c r="E30" s="9" t="s">
        <v>26</v>
      </c>
      <c r="F30" s="11" t="s">
        <v>22</v>
      </c>
      <c r="G30" s="10" t="s">
        <v>15</v>
      </c>
    </row>
    <row r="31" spans="2:7" ht="45" x14ac:dyDescent="0.25">
      <c r="B31" s="7"/>
      <c r="C31" s="7" t="s">
        <v>42</v>
      </c>
      <c r="D31" s="8" t="s">
        <v>64</v>
      </c>
      <c r="E31" s="16" t="s">
        <v>27</v>
      </c>
      <c r="F31" s="17" t="s">
        <v>28</v>
      </c>
      <c r="G31" s="10" t="s">
        <v>15</v>
      </c>
    </row>
    <row r="32" spans="2:7" ht="165" x14ac:dyDescent="0.25">
      <c r="B32" s="7"/>
      <c r="C32" s="7" t="s">
        <v>43</v>
      </c>
      <c r="D32" s="8" t="s">
        <v>65</v>
      </c>
      <c r="E32" s="9" t="s">
        <v>29</v>
      </c>
      <c r="F32" s="11" t="s">
        <v>16</v>
      </c>
      <c r="G32" s="10" t="s">
        <v>15</v>
      </c>
    </row>
    <row r="33" spans="2:7" ht="45" x14ac:dyDescent="0.25">
      <c r="B33" s="7"/>
      <c r="C33" s="7" t="s">
        <v>43</v>
      </c>
      <c r="D33" s="8" t="s">
        <v>66</v>
      </c>
      <c r="E33" s="9" t="s">
        <v>17</v>
      </c>
      <c r="F33" s="11" t="s">
        <v>18</v>
      </c>
      <c r="G33" s="10" t="s">
        <v>15</v>
      </c>
    </row>
    <row r="34" spans="2:7" ht="45" x14ac:dyDescent="0.25">
      <c r="B34" s="7"/>
      <c r="C34" s="7" t="s">
        <v>43</v>
      </c>
      <c r="D34" s="8" t="s">
        <v>67</v>
      </c>
      <c r="E34" s="9" t="s">
        <v>23</v>
      </c>
      <c r="F34" s="11" t="s">
        <v>19</v>
      </c>
      <c r="G34" s="10" t="s">
        <v>15</v>
      </c>
    </row>
    <row r="35" spans="2:7" ht="45" x14ac:dyDescent="0.25">
      <c r="B35" s="7"/>
      <c r="C35" s="7" t="s">
        <v>43</v>
      </c>
      <c r="D35" s="8" t="s">
        <v>68</v>
      </c>
      <c r="E35" s="9" t="s">
        <v>24</v>
      </c>
      <c r="F35" s="11" t="s">
        <v>20</v>
      </c>
      <c r="G35" s="10" t="s">
        <v>15</v>
      </c>
    </row>
    <row r="36" spans="2:7" ht="45" x14ac:dyDescent="0.25">
      <c r="B36" s="7"/>
      <c r="C36" s="7" t="s">
        <v>43</v>
      </c>
      <c r="D36" s="8" t="s">
        <v>69</v>
      </c>
      <c r="E36" s="9" t="s">
        <v>25</v>
      </c>
      <c r="F36" s="11" t="s">
        <v>21</v>
      </c>
      <c r="G36" s="10" t="s">
        <v>15</v>
      </c>
    </row>
    <row r="37" spans="2:7" ht="45" x14ac:dyDescent="0.25">
      <c r="B37" s="7"/>
      <c r="C37" s="7" t="s">
        <v>43</v>
      </c>
      <c r="D37" s="8" t="s">
        <v>70</v>
      </c>
      <c r="E37" s="9" t="s">
        <v>26</v>
      </c>
      <c r="F37" s="11" t="s">
        <v>22</v>
      </c>
      <c r="G37" s="10" t="s">
        <v>15</v>
      </c>
    </row>
    <row r="38" spans="2:7" ht="45" x14ac:dyDescent="0.25">
      <c r="B38" s="7"/>
      <c r="C38" s="7" t="s">
        <v>43</v>
      </c>
      <c r="D38" s="8" t="s">
        <v>71</v>
      </c>
      <c r="E38" s="16" t="s">
        <v>27</v>
      </c>
      <c r="F38" s="17" t="s">
        <v>28</v>
      </c>
      <c r="G38" s="10" t="s">
        <v>15</v>
      </c>
    </row>
    <row r="39" spans="2:7" ht="60" x14ac:dyDescent="0.25">
      <c r="B39" s="11" t="s">
        <v>72</v>
      </c>
      <c r="C39" s="11" t="s">
        <v>72</v>
      </c>
      <c r="D39" s="8" t="s">
        <v>85</v>
      </c>
      <c r="E39" s="8" t="s">
        <v>39</v>
      </c>
      <c r="F39" s="19" t="s">
        <v>83</v>
      </c>
      <c r="G39" s="10" t="s">
        <v>76</v>
      </c>
    </row>
    <row r="40" spans="2:7" ht="30" x14ac:dyDescent="0.25">
      <c r="B40" s="11"/>
      <c r="C40" s="11"/>
      <c r="D40" s="18" t="s">
        <v>86</v>
      </c>
      <c r="E40" s="18" t="s">
        <v>84</v>
      </c>
      <c r="F40" s="19"/>
      <c r="G40" s="20" t="s">
        <v>76</v>
      </c>
    </row>
    <row r="41" spans="2:7" ht="45" x14ac:dyDescent="0.25">
      <c r="B41" s="11"/>
      <c r="C41" s="11" t="s">
        <v>72</v>
      </c>
      <c r="D41" s="8" t="s">
        <v>87</v>
      </c>
      <c r="E41" s="8" t="s">
        <v>73</v>
      </c>
      <c r="F41" s="9" t="s">
        <v>74</v>
      </c>
      <c r="G41" s="10" t="s">
        <v>76</v>
      </c>
    </row>
    <row r="42" spans="2:7" ht="45" x14ac:dyDescent="0.25">
      <c r="B42" s="11"/>
      <c r="C42" s="11" t="s">
        <v>72</v>
      </c>
      <c r="D42" s="8" t="s">
        <v>88</v>
      </c>
      <c r="E42" s="8" t="s">
        <v>75</v>
      </c>
      <c r="F42" s="9" t="s">
        <v>74</v>
      </c>
      <c r="G42" s="10" t="s">
        <v>76</v>
      </c>
    </row>
    <row r="43" spans="2:7" ht="45" x14ac:dyDescent="0.25">
      <c r="B43" s="11"/>
      <c r="C43" s="11" t="s">
        <v>72</v>
      </c>
      <c r="D43" s="8" t="s">
        <v>89</v>
      </c>
      <c r="E43" s="8" t="s">
        <v>77</v>
      </c>
      <c r="F43" s="9" t="s">
        <v>74</v>
      </c>
      <c r="G43" s="10" t="s">
        <v>76</v>
      </c>
    </row>
    <row r="44" spans="2:7" ht="45" x14ac:dyDescent="0.25">
      <c r="B44" s="11"/>
      <c r="C44" s="11" t="s">
        <v>72</v>
      </c>
      <c r="D44" s="8" t="s">
        <v>90</v>
      </c>
      <c r="E44" s="8" t="s">
        <v>78</v>
      </c>
      <c r="F44" s="9" t="s">
        <v>74</v>
      </c>
      <c r="G44" s="10" t="s">
        <v>76</v>
      </c>
    </row>
    <row r="45" spans="2:7" ht="30" x14ac:dyDescent="0.25">
      <c r="B45" s="7" t="s">
        <v>93</v>
      </c>
      <c r="C45" s="7" t="s">
        <v>79</v>
      </c>
      <c r="D45" s="8" t="s">
        <v>80</v>
      </c>
      <c r="E45" s="8" t="s">
        <v>81</v>
      </c>
      <c r="F45" s="9" t="s">
        <v>82</v>
      </c>
      <c r="G45" s="10" t="s">
        <v>14</v>
      </c>
    </row>
    <row r="46" spans="2:7" x14ac:dyDescent="0.25">
      <c r="B46" s="12"/>
      <c r="C46" s="12"/>
      <c r="D46" s="13"/>
      <c r="E46" s="13"/>
      <c r="F46" s="14"/>
      <c r="G46" s="15"/>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H24"/>
  <sheetViews>
    <sheetView tabSelected="1" topLeftCell="A10" workbookViewId="0">
      <selection activeCell="L23" sqref="L23"/>
    </sheetView>
  </sheetViews>
  <sheetFormatPr baseColWidth="10" defaultRowHeight="15" x14ac:dyDescent="0.25"/>
  <sheetData>
    <row r="6" spans="1:8" x14ac:dyDescent="0.25">
      <c r="A6" s="45"/>
      <c r="B6" s="46"/>
      <c r="C6" s="46"/>
      <c r="D6" s="46"/>
      <c r="E6" s="46"/>
      <c r="F6" s="46"/>
      <c r="G6" s="46"/>
      <c r="H6" s="46"/>
    </row>
    <row r="12" spans="1:8" ht="25.5" x14ac:dyDescent="0.35">
      <c r="A12" s="47" t="s">
        <v>303</v>
      </c>
      <c r="B12" s="47"/>
      <c r="C12" s="47"/>
      <c r="D12" s="47"/>
      <c r="E12" s="47"/>
      <c r="F12" s="47"/>
      <c r="G12" s="47"/>
      <c r="H12" s="47"/>
    </row>
    <row r="13" spans="1:8" x14ac:dyDescent="0.25">
      <c r="A13" s="27"/>
      <c r="B13" s="27"/>
      <c r="C13" s="27"/>
      <c r="D13" s="27"/>
      <c r="E13" s="27"/>
      <c r="F13" s="27"/>
      <c r="G13" s="27"/>
    </row>
    <row r="15" spans="1:8" ht="25.5" x14ac:dyDescent="0.35">
      <c r="A15" s="47" t="s">
        <v>304</v>
      </c>
      <c r="B15" s="47"/>
      <c r="C15" s="47"/>
      <c r="D15" s="47"/>
      <c r="E15" s="47"/>
      <c r="F15" s="47"/>
      <c r="G15" s="47"/>
      <c r="H15" s="47"/>
    </row>
    <row r="18" spans="1:8" ht="18" x14ac:dyDescent="0.25">
      <c r="A18" s="48" t="s">
        <v>155</v>
      </c>
      <c r="B18" s="48"/>
      <c r="C18" s="48"/>
      <c r="D18" s="48"/>
      <c r="E18" s="48"/>
      <c r="F18" s="48"/>
      <c r="G18" s="48"/>
      <c r="H18" s="48"/>
    </row>
    <row r="19" spans="1:8" ht="18" x14ac:dyDescent="0.25">
      <c r="A19" s="28"/>
      <c r="B19" s="28"/>
      <c r="C19" s="28"/>
      <c r="D19" s="28"/>
      <c r="E19" s="28"/>
      <c r="F19" s="28"/>
      <c r="G19" s="28"/>
    </row>
    <row r="20" spans="1:8" ht="18" x14ac:dyDescent="0.25">
      <c r="A20" s="28"/>
      <c r="B20" s="28"/>
      <c r="C20" s="28"/>
      <c r="D20" s="28"/>
      <c r="E20" s="28"/>
      <c r="F20" s="28"/>
      <c r="G20" s="28"/>
    </row>
    <row r="21" spans="1:8" ht="18" x14ac:dyDescent="0.25">
      <c r="A21" s="28"/>
      <c r="B21" s="28"/>
      <c r="C21" s="28"/>
      <c r="D21" s="28"/>
      <c r="E21" s="28"/>
      <c r="F21" s="28"/>
      <c r="G21" s="28"/>
    </row>
    <row r="23" spans="1:8" ht="72.75" customHeight="1" x14ac:dyDescent="0.25">
      <c r="A23" s="49" t="s">
        <v>328</v>
      </c>
      <c r="B23" s="49"/>
      <c r="C23" s="49"/>
      <c r="D23" s="49"/>
      <c r="E23" s="49"/>
      <c r="F23" s="49"/>
      <c r="G23" s="49"/>
      <c r="H23" s="49"/>
    </row>
    <row r="24" spans="1:8" x14ac:dyDescent="0.25">
      <c r="A24" s="29"/>
      <c r="B24" s="29"/>
      <c r="C24" s="29"/>
      <c r="D24" s="29"/>
      <c r="E24" s="29"/>
      <c r="F24" s="29"/>
      <c r="G24" s="29"/>
      <c r="H24" s="29"/>
    </row>
  </sheetData>
  <mergeCells count="5">
    <mergeCell ref="A6:H6"/>
    <mergeCell ref="A12:H12"/>
    <mergeCell ref="A15:H15"/>
    <mergeCell ref="A18:H18"/>
    <mergeCell ref="A23:H23"/>
  </mergeCells>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4"/>
  <sheetViews>
    <sheetView zoomScale="61" zoomScaleNormal="61" workbookViewId="0">
      <pane xSplit="3" ySplit="3" topLeftCell="D109" activePane="bottomRight" state="frozenSplit"/>
      <selection pane="topRight" activeCell="F1" sqref="F1"/>
      <selection pane="bottomLeft" activeCell="A2" sqref="A2"/>
      <selection pane="bottomRight" activeCell="L121" sqref="L121"/>
    </sheetView>
  </sheetViews>
  <sheetFormatPr baseColWidth="10" defaultColWidth="9.140625" defaultRowHeight="15" x14ac:dyDescent="0.25"/>
  <cols>
    <col min="1" max="1" width="41" style="22" customWidth="1"/>
    <col min="2" max="2" width="13" style="22" customWidth="1"/>
    <col min="3" max="3" width="82.85546875" style="22" bestFit="1" customWidth="1"/>
    <col min="4" max="4" width="25.7109375" style="1" customWidth="1"/>
    <col min="5" max="7" width="25.7109375" style="22" customWidth="1"/>
    <col min="8" max="8" width="9.140625" style="22"/>
    <col min="9" max="9" width="8.5703125" style="22" bestFit="1" customWidth="1"/>
    <col min="10" max="11" width="9.140625" style="22"/>
    <col min="12" max="12" width="136.140625" style="22" customWidth="1"/>
    <col min="13" max="16384" width="9.140625" style="22"/>
  </cols>
  <sheetData>
    <row r="1" spans="1:7" x14ac:dyDescent="0.25">
      <c r="A1" s="31"/>
      <c r="B1" s="31"/>
      <c r="C1" s="31"/>
    </row>
    <row r="2" spans="1:7" x14ac:dyDescent="0.25">
      <c r="A2" s="31"/>
      <c r="B2" s="31"/>
      <c r="C2" s="31"/>
    </row>
    <row r="3" spans="1:7" x14ac:dyDescent="0.25">
      <c r="A3" s="25" t="s">
        <v>95</v>
      </c>
      <c r="B3" s="25" t="s">
        <v>116</v>
      </c>
      <c r="C3" s="25" t="s">
        <v>96</v>
      </c>
      <c r="D3" s="25" t="s">
        <v>300</v>
      </c>
      <c r="E3" s="30" t="s">
        <v>117</v>
      </c>
      <c r="F3" s="30" t="s">
        <v>301</v>
      </c>
      <c r="G3" s="30" t="s">
        <v>302</v>
      </c>
    </row>
    <row r="4" spans="1:7" s="26" customFormat="1" x14ac:dyDescent="0.25">
      <c r="A4" s="51" t="s">
        <v>0</v>
      </c>
      <c r="B4" s="52"/>
      <c r="C4" s="52"/>
      <c r="D4" s="52"/>
      <c r="E4" s="52"/>
      <c r="F4" s="52"/>
      <c r="G4" s="53"/>
    </row>
    <row r="5" spans="1:7" x14ac:dyDescent="0.25">
      <c r="A5" s="24" t="s">
        <v>121</v>
      </c>
      <c r="B5" s="37" t="s">
        <v>2</v>
      </c>
      <c r="C5" s="24" t="s">
        <v>4</v>
      </c>
      <c r="D5" s="42">
        <v>1</v>
      </c>
      <c r="E5" s="32"/>
      <c r="F5" s="32">
        <f>D5*E5</f>
        <v>0</v>
      </c>
      <c r="G5" s="32">
        <f>F5*1.2</f>
        <v>0</v>
      </c>
    </row>
    <row r="6" spans="1:7" x14ac:dyDescent="0.25">
      <c r="A6" s="51" t="s">
        <v>104</v>
      </c>
      <c r="B6" s="52"/>
      <c r="C6" s="52"/>
      <c r="D6" s="52"/>
      <c r="E6" s="52"/>
      <c r="F6" s="52"/>
      <c r="G6" s="53"/>
    </row>
    <row r="7" spans="1:7" ht="30" x14ac:dyDescent="0.25">
      <c r="A7" s="54" t="s">
        <v>119</v>
      </c>
      <c r="B7" s="34" t="s">
        <v>106</v>
      </c>
      <c r="C7" s="36" t="s">
        <v>154</v>
      </c>
      <c r="D7" s="42">
        <v>1</v>
      </c>
      <c r="E7" s="32"/>
      <c r="F7" s="32">
        <f t="shared" ref="F7:F69" si="0">D7*E7</f>
        <v>0</v>
      </c>
      <c r="G7" s="32">
        <f t="shared" ref="G7:G69" si="1">F7*1.2</f>
        <v>0</v>
      </c>
    </row>
    <row r="8" spans="1:7" ht="30.75" customHeight="1" x14ac:dyDescent="0.25">
      <c r="A8" s="55"/>
      <c r="B8" s="34" t="s">
        <v>107</v>
      </c>
      <c r="C8" s="35" t="s">
        <v>122</v>
      </c>
      <c r="D8" s="42">
        <v>4</v>
      </c>
      <c r="E8" s="32"/>
      <c r="F8" s="32">
        <f t="shared" si="0"/>
        <v>0</v>
      </c>
      <c r="G8" s="32">
        <f t="shared" si="1"/>
        <v>0</v>
      </c>
    </row>
    <row r="9" spans="1:7" ht="30" x14ac:dyDescent="0.25">
      <c r="A9" s="55"/>
      <c r="B9" s="37" t="s">
        <v>135</v>
      </c>
      <c r="C9" s="36" t="s">
        <v>126</v>
      </c>
      <c r="D9" s="42">
        <v>20</v>
      </c>
      <c r="E9" s="32"/>
      <c r="F9" s="32">
        <f t="shared" si="0"/>
        <v>0</v>
      </c>
      <c r="G9" s="32">
        <f t="shared" si="1"/>
        <v>0</v>
      </c>
    </row>
    <row r="10" spans="1:7" ht="30" x14ac:dyDescent="0.25">
      <c r="A10" s="55"/>
      <c r="B10" s="37" t="s">
        <v>136</v>
      </c>
      <c r="C10" s="36" t="s">
        <v>127</v>
      </c>
      <c r="D10" s="42">
        <v>10</v>
      </c>
      <c r="E10" s="32"/>
      <c r="F10" s="32">
        <f t="shared" si="0"/>
        <v>0</v>
      </c>
      <c r="G10" s="32">
        <f t="shared" si="1"/>
        <v>0</v>
      </c>
    </row>
    <row r="11" spans="1:7" ht="30" x14ac:dyDescent="0.25">
      <c r="A11" s="55"/>
      <c r="B11" s="37" t="s">
        <v>137</v>
      </c>
      <c r="C11" s="36" t="s">
        <v>128</v>
      </c>
      <c r="D11" s="42">
        <v>4</v>
      </c>
      <c r="E11" s="32"/>
      <c r="F11" s="32">
        <f t="shared" si="0"/>
        <v>0</v>
      </c>
      <c r="G11" s="32">
        <f t="shared" si="1"/>
        <v>0</v>
      </c>
    </row>
    <row r="12" spans="1:7" ht="30" x14ac:dyDescent="0.25">
      <c r="A12" s="55"/>
      <c r="B12" s="37" t="s">
        <v>138</v>
      </c>
      <c r="C12" s="36" t="s">
        <v>129</v>
      </c>
      <c r="D12" s="42">
        <v>4</v>
      </c>
      <c r="E12" s="32"/>
      <c r="F12" s="32">
        <f t="shared" si="0"/>
        <v>0</v>
      </c>
      <c r="G12" s="32">
        <f t="shared" si="1"/>
        <v>0</v>
      </c>
    </row>
    <row r="13" spans="1:7" ht="30" x14ac:dyDescent="0.25">
      <c r="A13" s="55"/>
      <c r="B13" s="37" t="s">
        <v>139</v>
      </c>
      <c r="C13" s="36" t="s">
        <v>130</v>
      </c>
      <c r="D13" s="42">
        <v>2</v>
      </c>
      <c r="E13" s="32"/>
      <c r="F13" s="32">
        <f t="shared" si="0"/>
        <v>0</v>
      </c>
      <c r="G13" s="32">
        <f t="shared" si="1"/>
        <v>0</v>
      </c>
    </row>
    <row r="14" spans="1:7" ht="30" x14ac:dyDescent="0.25">
      <c r="A14" s="55"/>
      <c r="B14" s="37" t="s">
        <v>140</v>
      </c>
      <c r="C14" s="36" t="s">
        <v>131</v>
      </c>
      <c r="D14" s="42">
        <v>4</v>
      </c>
      <c r="E14" s="32"/>
      <c r="F14" s="32">
        <f t="shared" si="0"/>
        <v>0</v>
      </c>
      <c r="G14" s="32">
        <f t="shared" si="1"/>
        <v>0</v>
      </c>
    </row>
    <row r="15" spans="1:7" ht="30" x14ac:dyDescent="0.25">
      <c r="A15" s="55"/>
      <c r="B15" s="37" t="s">
        <v>141</v>
      </c>
      <c r="C15" s="36" t="s">
        <v>132</v>
      </c>
      <c r="D15" s="42">
        <v>6</v>
      </c>
      <c r="E15" s="32"/>
      <c r="F15" s="32">
        <f t="shared" si="0"/>
        <v>0</v>
      </c>
      <c r="G15" s="32">
        <f t="shared" si="1"/>
        <v>0</v>
      </c>
    </row>
    <row r="16" spans="1:7" ht="30" x14ac:dyDescent="0.25">
      <c r="A16" s="55"/>
      <c r="B16" s="37" t="s">
        <v>142</v>
      </c>
      <c r="C16" s="36" t="s">
        <v>133</v>
      </c>
      <c r="D16" s="42">
        <v>4</v>
      </c>
      <c r="E16" s="32"/>
      <c r="F16" s="32">
        <f t="shared" si="0"/>
        <v>0</v>
      </c>
      <c r="G16" s="32">
        <f t="shared" si="1"/>
        <v>0</v>
      </c>
    </row>
    <row r="17" spans="1:7" ht="30" x14ac:dyDescent="0.25">
      <c r="A17" s="56"/>
      <c r="B17" s="37" t="s">
        <v>143</v>
      </c>
      <c r="C17" s="36" t="s">
        <v>134</v>
      </c>
      <c r="D17" s="42">
        <v>4</v>
      </c>
      <c r="E17" s="32"/>
      <c r="F17" s="32">
        <f t="shared" si="0"/>
        <v>0</v>
      </c>
      <c r="G17" s="32">
        <f t="shared" si="1"/>
        <v>0</v>
      </c>
    </row>
    <row r="18" spans="1:7" ht="30" x14ac:dyDescent="0.25">
      <c r="A18" s="34" t="s">
        <v>120</v>
      </c>
      <c r="B18" s="37" t="s">
        <v>118</v>
      </c>
      <c r="C18" s="24" t="s">
        <v>123</v>
      </c>
      <c r="D18" s="42">
        <v>1</v>
      </c>
      <c r="E18" s="32"/>
      <c r="F18" s="32">
        <f t="shared" si="0"/>
        <v>0</v>
      </c>
      <c r="G18" s="32">
        <f t="shared" si="1"/>
        <v>0</v>
      </c>
    </row>
    <row r="19" spans="1:7" x14ac:dyDescent="0.25">
      <c r="A19" s="51" t="s">
        <v>156</v>
      </c>
      <c r="B19" s="52"/>
      <c r="C19" s="52"/>
      <c r="D19" s="52"/>
      <c r="E19" s="52"/>
      <c r="F19" s="52"/>
      <c r="G19" s="53"/>
    </row>
    <row r="20" spans="1:7" ht="30" x14ac:dyDescent="0.25">
      <c r="A20" s="58" t="s">
        <v>176</v>
      </c>
      <c r="B20" s="37" t="s">
        <v>97</v>
      </c>
      <c r="C20" s="38" t="s">
        <v>166</v>
      </c>
      <c r="D20" s="42">
        <v>4</v>
      </c>
      <c r="E20" s="32"/>
      <c r="F20" s="32">
        <f t="shared" si="0"/>
        <v>0</v>
      </c>
      <c r="G20" s="32">
        <f t="shared" si="1"/>
        <v>0</v>
      </c>
    </row>
    <row r="21" spans="1:7" ht="30" x14ac:dyDescent="0.25">
      <c r="A21" s="59"/>
      <c r="B21" s="37" t="s">
        <v>157</v>
      </c>
      <c r="C21" s="38" t="s">
        <v>167</v>
      </c>
      <c r="D21" s="42">
        <v>20</v>
      </c>
      <c r="E21" s="32"/>
      <c r="F21" s="32">
        <f t="shared" si="0"/>
        <v>0</v>
      </c>
      <c r="G21" s="32">
        <f t="shared" si="1"/>
        <v>0</v>
      </c>
    </row>
    <row r="22" spans="1:7" ht="30" x14ac:dyDescent="0.25">
      <c r="A22" s="59"/>
      <c r="B22" s="37" t="s">
        <v>158</v>
      </c>
      <c r="C22" s="38" t="s">
        <v>168</v>
      </c>
      <c r="D22" s="42">
        <v>10</v>
      </c>
      <c r="E22" s="32"/>
      <c r="F22" s="32">
        <f t="shared" si="0"/>
        <v>0</v>
      </c>
      <c r="G22" s="32">
        <f t="shared" si="1"/>
        <v>0</v>
      </c>
    </row>
    <row r="23" spans="1:7" ht="30" x14ac:dyDescent="0.25">
      <c r="A23" s="59"/>
      <c r="B23" s="37" t="s">
        <v>159</v>
      </c>
      <c r="C23" s="38" t="s">
        <v>169</v>
      </c>
      <c r="D23" s="42">
        <v>4</v>
      </c>
      <c r="E23" s="32"/>
      <c r="F23" s="32">
        <f t="shared" si="0"/>
        <v>0</v>
      </c>
      <c r="G23" s="32">
        <f t="shared" si="1"/>
        <v>0</v>
      </c>
    </row>
    <row r="24" spans="1:7" ht="30" x14ac:dyDescent="0.25">
      <c r="A24" s="59"/>
      <c r="B24" s="37" t="s">
        <v>160</v>
      </c>
      <c r="C24" s="38" t="s">
        <v>170</v>
      </c>
      <c r="D24" s="42">
        <v>4</v>
      </c>
      <c r="E24" s="32"/>
      <c r="F24" s="32">
        <f t="shared" si="0"/>
        <v>0</v>
      </c>
      <c r="G24" s="32">
        <f t="shared" si="1"/>
        <v>0</v>
      </c>
    </row>
    <row r="25" spans="1:7" ht="30" x14ac:dyDescent="0.25">
      <c r="A25" s="59"/>
      <c r="B25" s="37" t="s">
        <v>161</v>
      </c>
      <c r="C25" s="38" t="s">
        <v>171</v>
      </c>
      <c r="D25" s="42">
        <v>2</v>
      </c>
      <c r="E25" s="32"/>
      <c r="F25" s="32">
        <f t="shared" si="0"/>
        <v>0</v>
      </c>
      <c r="G25" s="32">
        <f t="shared" si="1"/>
        <v>0</v>
      </c>
    </row>
    <row r="26" spans="1:7" ht="30" x14ac:dyDescent="0.25">
      <c r="A26" s="59"/>
      <c r="B26" s="37" t="s">
        <v>162</v>
      </c>
      <c r="C26" s="38" t="s">
        <v>172</v>
      </c>
      <c r="D26" s="42">
        <v>4</v>
      </c>
      <c r="E26" s="32"/>
      <c r="F26" s="32">
        <f t="shared" si="0"/>
        <v>0</v>
      </c>
      <c r="G26" s="32">
        <f t="shared" si="1"/>
        <v>0</v>
      </c>
    </row>
    <row r="27" spans="1:7" ht="30" x14ac:dyDescent="0.25">
      <c r="A27" s="59"/>
      <c r="B27" s="37" t="s">
        <v>163</v>
      </c>
      <c r="C27" s="38" t="s">
        <v>173</v>
      </c>
      <c r="D27" s="42">
        <v>6</v>
      </c>
      <c r="E27" s="32"/>
      <c r="F27" s="32">
        <f t="shared" si="0"/>
        <v>0</v>
      </c>
      <c r="G27" s="32">
        <f t="shared" si="1"/>
        <v>0</v>
      </c>
    </row>
    <row r="28" spans="1:7" ht="30" x14ac:dyDescent="0.25">
      <c r="A28" s="59"/>
      <c r="B28" s="37" t="s">
        <v>164</v>
      </c>
      <c r="C28" s="38" t="s">
        <v>174</v>
      </c>
      <c r="D28" s="42">
        <v>4</v>
      </c>
      <c r="E28" s="32"/>
      <c r="F28" s="32">
        <f t="shared" si="0"/>
        <v>0</v>
      </c>
      <c r="G28" s="32">
        <f t="shared" si="1"/>
        <v>0</v>
      </c>
    </row>
    <row r="29" spans="1:7" ht="30" x14ac:dyDescent="0.25">
      <c r="A29" s="60"/>
      <c r="B29" s="37" t="s">
        <v>165</v>
      </c>
      <c r="C29" s="38" t="s">
        <v>175</v>
      </c>
      <c r="D29" s="42">
        <v>4</v>
      </c>
      <c r="E29" s="32"/>
      <c r="F29" s="32">
        <f t="shared" si="0"/>
        <v>0</v>
      </c>
      <c r="G29" s="32">
        <f t="shared" si="1"/>
        <v>0</v>
      </c>
    </row>
    <row r="30" spans="1:7" x14ac:dyDescent="0.25">
      <c r="A30" s="40" t="s">
        <v>177</v>
      </c>
      <c r="B30" s="37" t="s">
        <v>33</v>
      </c>
      <c r="C30" s="38" t="s">
        <v>178</v>
      </c>
      <c r="D30" s="42">
        <v>1</v>
      </c>
      <c r="E30" s="32"/>
      <c r="F30" s="32">
        <f t="shared" si="0"/>
        <v>0</v>
      </c>
      <c r="G30" s="32">
        <f t="shared" si="1"/>
        <v>0</v>
      </c>
    </row>
    <row r="31" spans="1:7" x14ac:dyDescent="0.25">
      <c r="A31" s="51" t="s">
        <v>179</v>
      </c>
      <c r="B31" s="52"/>
      <c r="C31" s="52"/>
      <c r="D31" s="52"/>
      <c r="E31" s="52"/>
      <c r="F31" s="52"/>
      <c r="G31" s="53"/>
    </row>
    <row r="32" spans="1:7" ht="30" x14ac:dyDescent="0.25">
      <c r="A32" s="50" t="s">
        <v>198</v>
      </c>
      <c r="B32" s="34" t="s">
        <v>108</v>
      </c>
      <c r="C32" s="39" t="s">
        <v>252</v>
      </c>
      <c r="D32" s="42">
        <v>82349</v>
      </c>
      <c r="E32" s="32"/>
      <c r="F32" s="32">
        <f t="shared" si="0"/>
        <v>0</v>
      </c>
      <c r="G32" s="32">
        <f t="shared" si="1"/>
        <v>0</v>
      </c>
    </row>
    <row r="33" spans="1:7" ht="30" x14ac:dyDescent="0.25">
      <c r="A33" s="50"/>
      <c r="B33" s="34" t="s">
        <v>183</v>
      </c>
      <c r="C33" s="39" t="s">
        <v>253</v>
      </c>
      <c r="D33" s="42">
        <v>14214</v>
      </c>
      <c r="E33" s="32"/>
      <c r="F33" s="32">
        <f t="shared" si="0"/>
        <v>0</v>
      </c>
      <c r="G33" s="32">
        <f t="shared" si="1"/>
        <v>0</v>
      </c>
    </row>
    <row r="34" spans="1:7" ht="30" x14ac:dyDescent="0.25">
      <c r="A34" s="50"/>
      <c r="B34" s="34" t="s">
        <v>184</v>
      </c>
      <c r="C34" s="39" t="s">
        <v>254</v>
      </c>
      <c r="D34" s="42">
        <v>28428</v>
      </c>
      <c r="E34" s="32"/>
      <c r="F34" s="32">
        <f t="shared" si="0"/>
        <v>0</v>
      </c>
      <c r="G34" s="32">
        <f t="shared" si="1"/>
        <v>0</v>
      </c>
    </row>
    <row r="35" spans="1:7" ht="30" x14ac:dyDescent="0.25">
      <c r="A35" s="50"/>
      <c r="B35" s="34" t="s">
        <v>185</v>
      </c>
      <c r="C35" s="39" t="s">
        <v>255</v>
      </c>
      <c r="D35" s="42">
        <v>0</v>
      </c>
      <c r="E35" s="32"/>
      <c r="F35" s="32">
        <f t="shared" si="0"/>
        <v>0</v>
      </c>
      <c r="G35" s="32">
        <f t="shared" si="1"/>
        <v>0</v>
      </c>
    </row>
    <row r="36" spans="1:7" ht="30" x14ac:dyDescent="0.25">
      <c r="A36" s="50"/>
      <c r="B36" s="34" t="s">
        <v>186</v>
      </c>
      <c r="C36" s="39" t="s">
        <v>256</v>
      </c>
      <c r="D36" s="42">
        <v>0</v>
      </c>
      <c r="E36" s="32"/>
      <c r="F36" s="32">
        <f t="shared" si="0"/>
        <v>0</v>
      </c>
      <c r="G36" s="32">
        <f t="shared" si="1"/>
        <v>0</v>
      </c>
    </row>
    <row r="37" spans="1:7" ht="30" x14ac:dyDescent="0.25">
      <c r="A37" s="50"/>
      <c r="B37" s="34" t="s">
        <v>187</v>
      </c>
      <c r="C37" s="39" t="s">
        <v>257</v>
      </c>
      <c r="D37" s="42">
        <v>0</v>
      </c>
      <c r="E37" s="32"/>
      <c r="F37" s="32">
        <f t="shared" si="0"/>
        <v>0</v>
      </c>
      <c r="G37" s="32">
        <f t="shared" si="1"/>
        <v>0</v>
      </c>
    </row>
    <row r="38" spans="1:7" ht="30" x14ac:dyDescent="0.25">
      <c r="A38" s="50"/>
      <c r="B38" s="34" t="s">
        <v>188</v>
      </c>
      <c r="C38" s="39" t="s">
        <v>258</v>
      </c>
      <c r="D38" s="42">
        <v>0</v>
      </c>
      <c r="E38" s="32"/>
      <c r="F38" s="32">
        <f t="shared" si="0"/>
        <v>0</v>
      </c>
      <c r="G38" s="32">
        <f t="shared" si="1"/>
        <v>0</v>
      </c>
    </row>
    <row r="39" spans="1:7" ht="30" x14ac:dyDescent="0.25">
      <c r="A39" s="50"/>
      <c r="B39" s="34" t="s">
        <v>189</v>
      </c>
      <c r="C39" s="39" t="s">
        <v>259</v>
      </c>
      <c r="D39" s="42">
        <v>0</v>
      </c>
      <c r="E39" s="32"/>
      <c r="F39" s="32">
        <f t="shared" si="0"/>
        <v>0</v>
      </c>
      <c r="G39" s="32">
        <f t="shared" si="1"/>
        <v>0</v>
      </c>
    </row>
    <row r="40" spans="1:7" ht="30" x14ac:dyDescent="0.25">
      <c r="A40" s="50" t="s">
        <v>199</v>
      </c>
      <c r="B40" s="34" t="s">
        <v>190</v>
      </c>
      <c r="C40" s="39" t="s">
        <v>260</v>
      </c>
      <c r="D40" s="42">
        <v>27913</v>
      </c>
      <c r="E40" s="32"/>
      <c r="F40" s="32">
        <f t="shared" si="0"/>
        <v>0</v>
      </c>
      <c r="G40" s="32">
        <f t="shared" si="1"/>
        <v>0</v>
      </c>
    </row>
    <row r="41" spans="1:7" ht="30" x14ac:dyDescent="0.25">
      <c r="A41" s="50"/>
      <c r="B41" s="34" t="s">
        <v>191</v>
      </c>
      <c r="C41" s="39" t="s">
        <v>261</v>
      </c>
      <c r="D41" s="42">
        <v>7107</v>
      </c>
      <c r="E41" s="32"/>
      <c r="F41" s="32">
        <f t="shared" si="0"/>
        <v>0</v>
      </c>
      <c r="G41" s="32">
        <f t="shared" si="1"/>
        <v>0</v>
      </c>
    </row>
    <row r="42" spans="1:7" ht="30" x14ac:dyDescent="0.25">
      <c r="A42" s="50"/>
      <c r="B42" s="34" t="s">
        <v>192</v>
      </c>
      <c r="C42" s="39" t="s">
        <v>262</v>
      </c>
      <c r="D42" s="42">
        <v>0</v>
      </c>
      <c r="E42" s="32"/>
      <c r="F42" s="32">
        <f t="shared" si="0"/>
        <v>0</v>
      </c>
      <c r="G42" s="32">
        <f t="shared" si="1"/>
        <v>0</v>
      </c>
    </row>
    <row r="43" spans="1:7" ht="30" x14ac:dyDescent="0.25">
      <c r="A43" s="50"/>
      <c r="B43" s="34" t="s">
        <v>193</v>
      </c>
      <c r="C43" s="39" t="s">
        <v>263</v>
      </c>
      <c r="D43" s="42">
        <v>0</v>
      </c>
      <c r="E43" s="32"/>
      <c r="F43" s="32">
        <f t="shared" si="0"/>
        <v>0</v>
      </c>
      <c r="G43" s="32">
        <f t="shared" si="1"/>
        <v>0</v>
      </c>
    </row>
    <row r="44" spans="1:7" ht="30" x14ac:dyDescent="0.25">
      <c r="A44" s="50"/>
      <c r="B44" s="34" t="s">
        <v>194</v>
      </c>
      <c r="C44" s="39" t="s">
        <v>264</v>
      </c>
      <c r="D44" s="42">
        <v>0</v>
      </c>
      <c r="E44" s="32"/>
      <c r="F44" s="32">
        <f t="shared" si="0"/>
        <v>0</v>
      </c>
      <c r="G44" s="32">
        <f t="shared" si="1"/>
        <v>0</v>
      </c>
    </row>
    <row r="45" spans="1:7" ht="30" x14ac:dyDescent="0.25">
      <c r="A45" s="50"/>
      <c r="B45" s="34" t="s">
        <v>195</v>
      </c>
      <c r="C45" s="39" t="s">
        <v>265</v>
      </c>
      <c r="D45" s="42">
        <v>0</v>
      </c>
      <c r="E45" s="32"/>
      <c r="F45" s="32">
        <f t="shared" si="0"/>
        <v>0</v>
      </c>
      <c r="G45" s="32">
        <f t="shared" si="1"/>
        <v>0</v>
      </c>
    </row>
    <row r="46" spans="1:7" ht="30" x14ac:dyDescent="0.25">
      <c r="A46" s="50"/>
      <c r="B46" s="34" t="s">
        <v>196</v>
      </c>
      <c r="C46" s="39" t="s">
        <v>266</v>
      </c>
      <c r="D46" s="42">
        <v>0</v>
      </c>
      <c r="E46" s="32"/>
      <c r="F46" s="32">
        <f t="shared" si="0"/>
        <v>0</v>
      </c>
      <c r="G46" s="32">
        <f t="shared" si="1"/>
        <v>0</v>
      </c>
    </row>
    <row r="47" spans="1:7" ht="30" x14ac:dyDescent="0.25">
      <c r="A47" s="50"/>
      <c r="B47" s="34" t="s">
        <v>197</v>
      </c>
      <c r="C47" s="39" t="s">
        <v>267</v>
      </c>
      <c r="D47" s="42">
        <v>0</v>
      </c>
      <c r="E47" s="32"/>
      <c r="F47" s="32">
        <f t="shared" si="0"/>
        <v>0</v>
      </c>
      <c r="G47" s="32">
        <f t="shared" si="1"/>
        <v>0</v>
      </c>
    </row>
    <row r="48" spans="1:7" ht="30" x14ac:dyDescent="0.25">
      <c r="A48" s="50" t="s">
        <v>200</v>
      </c>
      <c r="B48" s="34" t="s">
        <v>98</v>
      </c>
      <c r="C48" s="39" t="s">
        <v>268</v>
      </c>
      <c r="D48" s="42">
        <v>19570</v>
      </c>
      <c r="E48" s="32"/>
      <c r="F48" s="32">
        <f t="shared" si="0"/>
        <v>0</v>
      </c>
      <c r="G48" s="32">
        <f t="shared" si="1"/>
        <v>0</v>
      </c>
    </row>
    <row r="49" spans="1:7" ht="30" x14ac:dyDescent="0.25">
      <c r="A49" s="50"/>
      <c r="B49" s="34" t="s">
        <v>99</v>
      </c>
      <c r="C49" s="39" t="s">
        <v>269</v>
      </c>
      <c r="D49" s="42">
        <v>7107</v>
      </c>
      <c r="E49" s="32"/>
      <c r="F49" s="32">
        <f t="shared" si="0"/>
        <v>0</v>
      </c>
      <c r="G49" s="32">
        <f t="shared" si="1"/>
        <v>0</v>
      </c>
    </row>
    <row r="50" spans="1:7" ht="30" x14ac:dyDescent="0.25">
      <c r="A50" s="50"/>
      <c r="B50" s="34" t="s">
        <v>100</v>
      </c>
      <c r="C50" s="39" t="s">
        <v>270</v>
      </c>
      <c r="D50" s="42">
        <v>0</v>
      </c>
      <c r="E50" s="32"/>
      <c r="F50" s="32">
        <f t="shared" si="0"/>
        <v>0</v>
      </c>
      <c r="G50" s="32">
        <f t="shared" si="1"/>
        <v>0</v>
      </c>
    </row>
    <row r="51" spans="1:7" ht="30" x14ac:dyDescent="0.25">
      <c r="A51" s="50"/>
      <c r="B51" s="34" t="s">
        <v>101</v>
      </c>
      <c r="C51" s="39" t="s">
        <v>271</v>
      </c>
      <c r="D51" s="42">
        <v>0</v>
      </c>
      <c r="E51" s="32"/>
      <c r="F51" s="32">
        <f t="shared" si="0"/>
        <v>0</v>
      </c>
      <c r="G51" s="32">
        <f t="shared" si="1"/>
        <v>0</v>
      </c>
    </row>
    <row r="52" spans="1:7" ht="30" x14ac:dyDescent="0.25">
      <c r="A52" s="50"/>
      <c r="B52" s="34" t="s">
        <v>102</v>
      </c>
      <c r="C52" s="39" t="s">
        <v>272</v>
      </c>
      <c r="D52" s="42">
        <v>0</v>
      </c>
      <c r="E52" s="32"/>
      <c r="F52" s="32">
        <f t="shared" si="0"/>
        <v>0</v>
      </c>
      <c r="G52" s="32">
        <f t="shared" si="1"/>
        <v>0</v>
      </c>
    </row>
    <row r="53" spans="1:7" ht="30" x14ac:dyDescent="0.25">
      <c r="A53" s="50"/>
      <c r="B53" s="34" t="s">
        <v>103</v>
      </c>
      <c r="C53" s="39" t="s">
        <v>273</v>
      </c>
      <c r="D53" s="42">
        <v>0</v>
      </c>
      <c r="E53" s="32"/>
      <c r="F53" s="32">
        <f t="shared" si="0"/>
        <v>0</v>
      </c>
      <c r="G53" s="32">
        <f t="shared" si="1"/>
        <v>0</v>
      </c>
    </row>
    <row r="54" spans="1:7" ht="30" x14ac:dyDescent="0.25">
      <c r="A54" s="50"/>
      <c r="B54" s="34" t="s">
        <v>124</v>
      </c>
      <c r="C54" s="39" t="s">
        <v>274</v>
      </c>
      <c r="D54" s="42">
        <v>0</v>
      </c>
      <c r="E54" s="32"/>
      <c r="F54" s="32">
        <f t="shared" si="0"/>
        <v>0</v>
      </c>
      <c r="G54" s="32">
        <f t="shared" si="1"/>
        <v>0</v>
      </c>
    </row>
    <row r="55" spans="1:7" ht="30" x14ac:dyDescent="0.25">
      <c r="A55" s="50"/>
      <c r="B55" s="34" t="s">
        <v>125</v>
      </c>
      <c r="C55" s="39" t="s">
        <v>275</v>
      </c>
      <c r="D55" s="42">
        <v>0</v>
      </c>
      <c r="E55" s="32"/>
      <c r="F55" s="32">
        <f t="shared" si="0"/>
        <v>0</v>
      </c>
      <c r="G55" s="32">
        <f t="shared" si="1"/>
        <v>0</v>
      </c>
    </row>
    <row r="56" spans="1:7" ht="30" x14ac:dyDescent="0.25">
      <c r="A56" s="50" t="s">
        <v>201</v>
      </c>
      <c r="B56" s="34" t="s">
        <v>204</v>
      </c>
      <c r="C56" s="39" t="s">
        <v>284</v>
      </c>
      <c r="D56" s="42">
        <v>25956</v>
      </c>
      <c r="E56" s="32"/>
      <c r="F56" s="32">
        <f t="shared" si="0"/>
        <v>0</v>
      </c>
      <c r="G56" s="32">
        <f t="shared" si="1"/>
        <v>0</v>
      </c>
    </row>
    <row r="57" spans="1:7" ht="30" x14ac:dyDescent="0.25">
      <c r="A57" s="50"/>
      <c r="B57" s="34" t="s">
        <v>205</v>
      </c>
      <c r="C57" s="39" t="s">
        <v>285</v>
      </c>
      <c r="D57" s="42">
        <v>17716</v>
      </c>
      <c r="E57" s="32"/>
      <c r="F57" s="32">
        <f t="shared" si="0"/>
        <v>0</v>
      </c>
      <c r="G57" s="32">
        <f t="shared" si="1"/>
        <v>0</v>
      </c>
    </row>
    <row r="58" spans="1:7" ht="30" x14ac:dyDescent="0.25">
      <c r="A58" s="50"/>
      <c r="B58" s="34" t="s">
        <v>206</v>
      </c>
      <c r="C58" s="39" t="s">
        <v>286</v>
      </c>
      <c r="D58" s="42">
        <v>14317</v>
      </c>
      <c r="E58" s="32"/>
      <c r="F58" s="32">
        <f t="shared" si="0"/>
        <v>0</v>
      </c>
      <c r="G58" s="32">
        <f t="shared" si="1"/>
        <v>0</v>
      </c>
    </row>
    <row r="59" spans="1:7" ht="30" x14ac:dyDescent="0.25">
      <c r="A59" s="50"/>
      <c r="B59" s="34" t="s">
        <v>207</v>
      </c>
      <c r="C59" s="39" t="s">
        <v>287</v>
      </c>
      <c r="D59" s="42">
        <v>16068</v>
      </c>
      <c r="E59" s="32"/>
      <c r="F59" s="32">
        <f t="shared" si="0"/>
        <v>0</v>
      </c>
      <c r="G59" s="32">
        <f t="shared" si="1"/>
        <v>0</v>
      </c>
    </row>
    <row r="60" spans="1:7" ht="30" x14ac:dyDescent="0.25">
      <c r="A60" s="50"/>
      <c r="B60" s="34" t="s">
        <v>208</v>
      </c>
      <c r="C60" s="39" t="s">
        <v>288</v>
      </c>
      <c r="D60" s="42">
        <v>0</v>
      </c>
      <c r="E60" s="32"/>
      <c r="F60" s="32">
        <f t="shared" si="0"/>
        <v>0</v>
      </c>
      <c r="G60" s="32">
        <f t="shared" si="1"/>
        <v>0</v>
      </c>
    </row>
    <row r="61" spans="1:7" ht="30" x14ac:dyDescent="0.25">
      <c r="A61" s="50"/>
      <c r="B61" s="34" t="s">
        <v>209</v>
      </c>
      <c r="C61" s="39" t="s">
        <v>289</v>
      </c>
      <c r="D61" s="42">
        <v>0</v>
      </c>
      <c r="E61" s="32"/>
      <c r="F61" s="32">
        <f t="shared" si="0"/>
        <v>0</v>
      </c>
      <c r="G61" s="32">
        <f t="shared" si="1"/>
        <v>0</v>
      </c>
    </row>
    <row r="62" spans="1:7" ht="30" x14ac:dyDescent="0.25">
      <c r="A62" s="50"/>
      <c r="B62" s="34" t="s">
        <v>210</v>
      </c>
      <c r="C62" s="39" t="s">
        <v>290</v>
      </c>
      <c r="D62" s="42">
        <v>0</v>
      </c>
      <c r="E62" s="32"/>
      <c r="F62" s="32">
        <f t="shared" si="0"/>
        <v>0</v>
      </c>
      <c r="G62" s="32">
        <f t="shared" si="1"/>
        <v>0</v>
      </c>
    </row>
    <row r="63" spans="1:7" ht="30" x14ac:dyDescent="0.25">
      <c r="A63" s="50"/>
      <c r="B63" s="34" t="s">
        <v>211</v>
      </c>
      <c r="C63" s="39" t="s">
        <v>291</v>
      </c>
      <c r="D63" s="42">
        <v>0</v>
      </c>
      <c r="E63" s="32"/>
      <c r="F63" s="32">
        <f t="shared" si="0"/>
        <v>0</v>
      </c>
      <c r="G63" s="32">
        <f t="shared" si="1"/>
        <v>0</v>
      </c>
    </row>
    <row r="64" spans="1:7" ht="30" x14ac:dyDescent="0.25">
      <c r="A64" s="50"/>
      <c r="B64" s="34" t="s">
        <v>228</v>
      </c>
      <c r="C64" s="39" t="s">
        <v>292</v>
      </c>
      <c r="D64" s="42">
        <v>22866</v>
      </c>
      <c r="E64" s="32"/>
      <c r="F64" s="32">
        <f t="shared" si="0"/>
        <v>0</v>
      </c>
      <c r="G64" s="32">
        <f t="shared" si="1"/>
        <v>0</v>
      </c>
    </row>
    <row r="65" spans="1:7" ht="30" x14ac:dyDescent="0.25">
      <c r="A65" s="50"/>
      <c r="B65" s="34" t="s">
        <v>229</v>
      </c>
      <c r="C65" s="39" t="s">
        <v>293</v>
      </c>
      <c r="D65" s="42">
        <v>16171</v>
      </c>
      <c r="E65" s="32"/>
      <c r="F65" s="32">
        <f t="shared" si="0"/>
        <v>0</v>
      </c>
      <c r="G65" s="32">
        <f t="shared" si="1"/>
        <v>0</v>
      </c>
    </row>
    <row r="66" spans="1:7" ht="30" x14ac:dyDescent="0.25">
      <c r="A66" s="50"/>
      <c r="B66" s="34" t="s">
        <v>230</v>
      </c>
      <c r="C66" s="39" t="s">
        <v>294</v>
      </c>
      <c r="D66" s="42">
        <v>0</v>
      </c>
      <c r="E66" s="32"/>
      <c r="F66" s="32">
        <f t="shared" si="0"/>
        <v>0</v>
      </c>
      <c r="G66" s="32">
        <f t="shared" si="1"/>
        <v>0</v>
      </c>
    </row>
    <row r="67" spans="1:7" ht="30" x14ac:dyDescent="0.25">
      <c r="A67" s="50"/>
      <c r="B67" s="34" t="s">
        <v>231</v>
      </c>
      <c r="C67" s="39" t="s">
        <v>295</v>
      </c>
      <c r="D67" s="42">
        <v>0</v>
      </c>
      <c r="E67" s="32"/>
      <c r="F67" s="32">
        <f t="shared" si="0"/>
        <v>0</v>
      </c>
      <c r="G67" s="32">
        <f t="shared" si="1"/>
        <v>0</v>
      </c>
    </row>
    <row r="68" spans="1:7" ht="30" x14ac:dyDescent="0.25">
      <c r="A68" s="50"/>
      <c r="B68" s="34" t="s">
        <v>232</v>
      </c>
      <c r="C68" s="39" t="s">
        <v>296</v>
      </c>
      <c r="D68" s="42">
        <v>0</v>
      </c>
      <c r="E68" s="32"/>
      <c r="F68" s="32">
        <f t="shared" si="0"/>
        <v>0</v>
      </c>
      <c r="G68" s="32">
        <f t="shared" si="1"/>
        <v>0</v>
      </c>
    </row>
    <row r="69" spans="1:7" ht="30" x14ac:dyDescent="0.25">
      <c r="A69" s="50"/>
      <c r="B69" s="34" t="s">
        <v>233</v>
      </c>
      <c r="C69" s="39" t="s">
        <v>297</v>
      </c>
      <c r="D69" s="42">
        <v>0</v>
      </c>
      <c r="E69" s="32"/>
      <c r="F69" s="32">
        <f t="shared" si="0"/>
        <v>0</v>
      </c>
      <c r="G69" s="32">
        <f t="shared" si="1"/>
        <v>0</v>
      </c>
    </row>
    <row r="70" spans="1:7" ht="30" x14ac:dyDescent="0.25">
      <c r="A70" s="50"/>
      <c r="B70" s="34" t="s">
        <v>234</v>
      </c>
      <c r="C70" s="39" t="s">
        <v>298</v>
      </c>
      <c r="D70" s="42">
        <v>0</v>
      </c>
      <c r="E70" s="32"/>
      <c r="F70" s="32">
        <f t="shared" ref="F70:F132" si="2">D70*E70</f>
        <v>0</v>
      </c>
      <c r="G70" s="32">
        <f t="shared" ref="G70:G132" si="3">F70*1.2</f>
        <v>0</v>
      </c>
    </row>
    <row r="71" spans="1:7" ht="30" x14ac:dyDescent="0.25">
      <c r="A71" s="50"/>
      <c r="B71" s="34" t="s">
        <v>235</v>
      </c>
      <c r="C71" s="39" t="s">
        <v>299</v>
      </c>
      <c r="D71" s="42">
        <v>0</v>
      </c>
      <c r="E71" s="32"/>
      <c r="F71" s="32">
        <f t="shared" si="2"/>
        <v>0</v>
      </c>
      <c r="G71" s="32">
        <f t="shared" si="3"/>
        <v>0</v>
      </c>
    </row>
    <row r="72" spans="1:7" ht="30" x14ac:dyDescent="0.25">
      <c r="A72" s="50" t="s">
        <v>202</v>
      </c>
      <c r="B72" s="34" t="s">
        <v>212</v>
      </c>
      <c r="C72" s="39" t="s">
        <v>284</v>
      </c>
      <c r="D72" s="42">
        <v>20703</v>
      </c>
      <c r="E72" s="32"/>
      <c r="F72" s="32">
        <f t="shared" si="2"/>
        <v>0</v>
      </c>
      <c r="G72" s="32">
        <f t="shared" si="3"/>
        <v>0</v>
      </c>
    </row>
    <row r="73" spans="1:7" ht="30" x14ac:dyDescent="0.25">
      <c r="A73" s="50"/>
      <c r="B73" s="34" t="s">
        <v>213</v>
      </c>
      <c r="C73" s="39" t="s">
        <v>285</v>
      </c>
      <c r="D73" s="42">
        <v>12360</v>
      </c>
      <c r="E73" s="32"/>
      <c r="F73" s="32">
        <f t="shared" si="2"/>
        <v>0</v>
      </c>
      <c r="G73" s="32">
        <f t="shared" si="3"/>
        <v>0</v>
      </c>
    </row>
    <row r="74" spans="1:7" ht="30" x14ac:dyDescent="0.25">
      <c r="A74" s="50"/>
      <c r="B74" s="34" t="s">
        <v>214</v>
      </c>
      <c r="C74" s="39" t="s">
        <v>286</v>
      </c>
      <c r="D74" s="42">
        <v>0</v>
      </c>
      <c r="E74" s="32"/>
      <c r="F74" s="32">
        <f t="shared" si="2"/>
        <v>0</v>
      </c>
      <c r="G74" s="32">
        <f t="shared" si="3"/>
        <v>0</v>
      </c>
    </row>
    <row r="75" spans="1:7" ht="30" x14ac:dyDescent="0.25">
      <c r="A75" s="50"/>
      <c r="B75" s="34" t="s">
        <v>215</v>
      </c>
      <c r="C75" s="39" t="s">
        <v>287</v>
      </c>
      <c r="D75" s="42">
        <v>16171</v>
      </c>
      <c r="E75" s="32"/>
      <c r="F75" s="32">
        <f t="shared" si="2"/>
        <v>0</v>
      </c>
      <c r="G75" s="32">
        <f t="shared" si="3"/>
        <v>0</v>
      </c>
    </row>
    <row r="76" spans="1:7" ht="30" x14ac:dyDescent="0.25">
      <c r="A76" s="50"/>
      <c r="B76" s="34" t="s">
        <v>216</v>
      </c>
      <c r="C76" s="39" t="s">
        <v>288</v>
      </c>
      <c r="D76" s="42">
        <v>0</v>
      </c>
      <c r="E76" s="32"/>
      <c r="F76" s="32">
        <f t="shared" si="2"/>
        <v>0</v>
      </c>
      <c r="G76" s="32">
        <f t="shared" si="3"/>
        <v>0</v>
      </c>
    </row>
    <row r="77" spans="1:7" ht="30" x14ac:dyDescent="0.25">
      <c r="A77" s="50"/>
      <c r="B77" s="34" t="s">
        <v>217</v>
      </c>
      <c r="C77" s="39" t="s">
        <v>289</v>
      </c>
      <c r="D77" s="42">
        <v>0</v>
      </c>
      <c r="E77" s="32"/>
      <c r="F77" s="32">
        <f t="shared" si="2"/>
        <v>0</v>
      </c>
      <c r="G77" s="32">
        <f t="shared" si="3"/>
        <v>0</v>
      </c>
    </row>
    <row r="78" spans="1:7" ht="30" x14ac:dyDescent="0.25">
      <c r="A78" s="50"/>
      <c r="B78" s="34" t="s">
        <v>218</v>
      </c>
      <c r="C78" s="39" t="s">
        <v>290</v>
      </c>
      <c r="D78" s="42">
        <v>0</v>
      </c>
      <c r="E78" s="32"/>
      <c r="F78" s="32">
        <f t="shared" si="2"/>
        <v>0</v>
      </c>
      <c r="G78" s="32">
        <f t="shared" si="3"/>
        <v>0</v>
      </c>
    </row>
    <row r="79" spans="1:7" ht="30" x14ac:dyDescent="0.25">
      <c r="A79" s="50"/>
      <c r="B79" s="34" t="s">
        <v>219</v>
      </c>
      <c r="C79" s="39" t="s">
        <v>291</v>
      </c>
      <c r="D79" s="42">
        <v>0</v>
      </c>
      <c r="E79" s="32"/>
      <c r="F79" s="32">
        <f t="shared" si="2"/>
        <v>0</v>
      </c>
      <c r="G79" s="32">
        <f t="shared" si="3"/>
        <v>0</v>
      </c>
    </row>
    <row r="80" spans="1:7" ht="30" x14ac:dyDescent="0.25">
      <c r="A80" s="50"/>
      <c r="B80" s="34" t="s">
        <v>236</v>
      </c>
      <c r="C80" s="39" t="s">
        <v>292</v>
      </c>
      <c r="D80" s="42">
        <v>17613</v>
      </c>
      <c r="E80" s="32"/>
      <c r="F80" s="32">
        <f t="shared" si="2"/>
        <v>0</v>
      </c>
      <c r="G80" s="32">
        <f t="shared" si="3"/>
        <v>0</v>
      </c>
    </row>
    <row r="81" spans="1:7" ht="30" x14ac:dyDescent="0.25">
      <c r="A81" s="50"/>
      <c r="B81" s="34" t="s">
        <v>237</v>
      </c>
      <c r="C81" s="39" t="s">
        <v>293</v>
      </c>
      <c r="D81" s="42">
        <v>4738</v>
      </c>
      <c r="E81" s="32"/>
      <c r="F81" s="32">
        <f t="shared" si="2"/>
        <v>0</v>
      </c>
      <c r="G81" s="32">
        <f t="shared" si="3"/>
        <v>0</v>
      </c>
    </row>
    <row r="82" spans="1:7" ht="30" x14ac:dyDescent="0.25">
      <c r="A82" s="50"/>
      <c r="B82" s="34" t="s">
        <v>238</v>
      </c>
      <c r="C82" s="39" t="s">
        <v>294</v>
      </c>
      <c r="D82" s="42">
        <v>12463</v>
      </c>
      <c r="E82" s="32"/>
      <c r="F82" s="32">
        <f t="shared" si="2"/>
        <v>0</v>
      </c>
      <c r="G82" s="32">
        <f t="shared" si="3"/>
        <v>0</v>
      </c>
    </row>
    <row r="83" spans="1:7" ht="30" x14ac:dyDescent="0.25">
      <c r="A83" s="50"/>
      <c r="B83" s="34" t="s">
        <v>239</v>
      </c>
      <c r="C83" s="39" t="s">
        <v>295</v>
      </c>
      <c r="D83" s="42">
        <v>0</v>
      </c>
      <c r="E83" s="32"/>
      <c r="F83" s="32">
        <f t="shared" si="2"/>
        <v>0</v>
      </c>
      <c r="G83" s="32">
        <f t="shared" si="3"/>
        <v>0</v>
      </c>
    </row>
    <row r="84" spans="1:7" ht="30" x14ac:dyDescent="0.25">
      <c r="A84" s="50"/>
      <c r="B84" s="34" t="s">
        <v>240</v>
      </c>
      <c r="C84" s="39" t="s">
        <v>296</v>
      </c>
      <c r="D84" s="42">
        <v>0</v>
      </c>
      <c r="E84" s="32"/>
      <c r="F84" s="32">
        <f t="shared" si="2"/>
        <v>0</v>
      </c>
      <c r="G84" s="32">
        <f t="shared" si="3"/>
        <v>0</v>
      </c>
    </row>
    <row r="85" spans="1:7" ht="30" x14ac:dyDescent="0.25">
      <c r="A85" s="50"/>
      <c r="B85" s="34" t="s">
        <v>241</v>
      </c>
      <c r="C85" s="39" t="s">
        <v>297</v>
      </c>
      <c r="D85" s="42">
        <v>0</v>
      </c>
      <c r="E85" s="32"/>
      <c r="F85" s="32">
        <f t="shared" si="2"/>
        <v>0</v>
      </c>
      <c r="G85" s="32">
        <f t="shared" si="3"/>
        <v>0</v>
      </c>
    </row>
    <row r="86" spans="1:7" ht="30" x14ac:dyDescent="0.25">
      <c r="A86" s="50"/>
      <c r="B86" s="34" t="s">
        <v>242</v>
      </c>
      <c r="C86" s="39" t="s">
        <v>298</v>
      </c>
      <c r="D86" s="42">
        <v>0</v>
      </c>
      <c r="E86" s="32"/>
      <c r="F86" s="32">
        <f t="shared" si="2"/>
        <v>0</v>
      </c>
      <c r="G86" s="32">
        <f t="shared" si="3"/>
        <v>0</v>
      </c>
    </row>
    <row r="87" spans="1:7" ht="30" x14ac:dyDescent="0.25">
      <c r="A87" s="50"/>
      <c r="B87" s="34" t="s">
        <v>243</v>
      </c>
      <c r="C87" s="39" t="s">
        <v>299</v>
      </c>
      <c r="D87" s="42">
        <v>0</v>
      </c>
      <c r="E87" s="32"/>
      <c r="F87" s="32">
        <f t="shared" si="2"/>
        <v>0</v>
      </c>
      <c r="G87" s="32">
        <f t="shared" si="3"/>
        <v>0</v>
      </c>
    </row>
    <row r="88" spans="1:7" ht="30" x14ac:dyDescent="0.25">
      <c r="A88" s="50" t="s">
        <v>203</v>
      </c>
      <c r="B88" s="34" t="s">
        <v>220</v>
      </c>
      <c r="C88" s="39" t="s">
        <v>284</v>
      </c>
      <c r="D88" s="42">
        <v>30797</v>
      </c>
      <c r="E88" s="32"/>
      <c r="F88" s="32">
        <f t="shared" si="2"/>
        <v>0</v>
      </c>
      <c r="G88" s="32">
        <f t="shared" si="3"/>
        <v>0</v>
      </c>
    </row>
    <row r="89" spans="1:7" ht="30" x14ac:dyDescent="0.25">
      <c r="A89" s="50"/>
      <c r="B89" s="34" t="s">
        <v>221</v>
      </c>
      <c r="C89" s="39" t="s">
        <v>285</v>
      </c>
      <c r="D89" s="42">
        <v>0</v>
      </c>
      <c r="E89" s="32"/>
      <c r="F89" s="32">
        <f t="shared" si="2"/>
        <v>0</v>
      </c>
      <c r="G89" s="32">
        <f t="shared" si="3"/>
        <v>0</v>
      </c>
    </row>
    <row r="90" spans="1:7" ht="30" x14ac:dyDescent="0.25">
      <c r="A90" s="50"/>
      <c r="B90" s="34" t="s">
        <v>222</v>
      </c>
      <c r="C90" s="39" t="s">
        <v>286</v>
      </c>
      <c r="D90" s="42">
        <v>10712</v>
      </c>
      <c r="E90" s="32"/>
      <c r="F90" s="32">
        <f t="shared" si="2"/>
        <v>0</v>
      </c>
      <c r="G90" s="32">
        <f t="shared" si="3"/>
        <v>0</v>
      </c>
    </row>
    <row r="91" spans="1:7" ht="30" x14ac:dyDescent="0.25">
      <c r="A91" s="50"/>
      <c r="B91" s="34" t="s">
        <v>223</v>
      </c>
      <c r="C91" s="39" t="s">
        <v>287</v>
      </c>
      <c r="D91" s="42">
        <v>0</v>
      </c>
      <c r="E91" s="32"/>
      <c r="F91" s="32">
        <f t="shared" si="2"/>
        <v>0</v>
      </c>
      <c r="G91" s="32">
        <f t="shared" si="3"/>
        <v>0</v>
      </c>
    </row>
    <row r="92" spans="1:7" ht="30" x14ac:dyDescent="0.25">
      <c r="A92" s="50"/>
      <c r="B92" s="34" t="s">
        <v>224</v>
      </c>
      <c r="C92" s="39" t="s">
        <v>288</v>
      </c>
      <c r="D92" s="42">
        <v>0</v>
      </c>
      <c r="E92" s="32"/>
      <c r="F92" s="32">
        <f t="shared" si="2"/>
        <v>0</v>
      </c>
      <c r="G92" s="32">
        <f t="shared" si="3"/>
        <v>0</v>
      </c>
    </row>
    <row r="93" spans="1:7" ht="30" x14ac:dyDescent="0.25">
      <c r="A93" s="50"/>
      <c r="B93" s="34" t="s">
        <v>225</v>
      </c>
      <c r="C93" s="39" t="s">
        <v>289</v>
      </c>
      <c r="D93" s="42">
        <v>0</v>
      </c>
      <c r="E93" s="32"/>
      <c r="F93" s="32">
        <f t="shared" si="2"/>
        <v>0</v>
      </c>
      <c r="G93" s="32">
        <f t="shared" si="3"/>
        <v>0</v>
      </c>
    </row>
    <row r="94" spans="1:7" ht="30" x14ac:dyDescent="0.25">
      <c r="A94" s="50"/>
      <c r="B94" s="34" t="s">
        <v>226</v>
      </c>
      <c r="C94" s="39" t="s">
        <v>290</v>
      </c>
      <c r="D94" s="42">
        <v>0</v>
      </c>
      <c r="E94" s="32"/>
      <c r="F94" s="32">
        <f t="shared" si="2"/>
        <v>0</v>
      </c>
      <c r="G94" s="32">
        <f t="shared" si="3"/>
        <v>0</v>
      </c>
    </row>
    <row r="95" spans="1:7" ht="30" x14ac:dyDescent="0.25">
      <c r="A95" s="50"/>
      <c r="B95" s="34" t="s">
        <v>227</v>
      </c>
      <c r="C95" s="39" t="s">
        <v>291</v>
      </c>
      <c r="D95" s="42">
        <v>0</v>
      </c>
      <c r="E95" s="32"/>
      <c r="F95" s="32">
        <f t="shared" si="2"/>
        <v>0</v>
      </c>
      <c r="G95" s="32">
        <f t="shared" si="3"/>
        <v>0</v>
      </c>
    </row>
    <row r="96" spans="1:7" ht="30" x14ac:dyDescent="0.25">
      <c r="A96" s="50"/>
      <c r="B96" s="34" t="s">
        <v>244</v>
      </c>
      <c r="C96" s="39" t="s">
        <v>292</v>
      </c>
      <c r="D96" s="42">
        <v>16995</v>
      </c>
      <c r="E96" s="32"/>
      <c r="F96" s="32">
        <f t="shared" si="2"/>
        <v>0</v>
      </c>
      <c r="G96" s="32">
        <f t="shared" si="3"/>
        <v>0</v>
      </c>
    </row>
    <row r="97" spans="1:7" ht="30" x14ac:dyDescent="0.25">
      <c r="A97" s="50"/>
      <c r="B97" s="34" t="s">
        <v>245</v>
      </c>
      <c r="C97" s="39" t="s">
        <v>293</v>
      </c>
      <c r="D97" s="42">
        <v>9270</v>
      </c>
      <c r="E97" s="32"/>
      <c r="F97" s="32">
        <f t="shared" si="2"/>
        <v>0</v>
      </c>
      <c r="G97" s="32">
        <f t="shared" si="3"/>
        <v>0</v>
      </c>
    </row>
    <row r="98" spans="1:7" ht="30" x14ac:dyDescent="0.25">
      <c r="A98" s="50"/>
      <c r="B98" s="34" t="s">
        <v>246</v>
      </c>
      <c r="C98" s="39" t="s">
        <v>294</v>
      </c>
      <c r="D98" s="42">
        <v>6695</v>
      </c>
      <c r="E98" s="32"/>
      <c r="F98" s="32">
        <f t="shared" si="2"/>
        <v>0</v>
      </c>
      <c r="G98" s="32">
        <f t="shared" si="3"/>
        <v>0</v>
      </c>
    </row>
    <row r="99" spans="1:7" ht="30" x14ac:dyDescent="0.25">
      <c r="A99" s="50"/>
      <c r="B99" s="34" t="s">
        <v>247</v>
      </c>
      <c r="C99" s="39" t="s">
        <v>295</v>
      </c>
      <c r="D99" s="42">
        <v>17922</v>
      </c>
      <c r="E99" s="32"/>
      <c r="F99" s="32">
        <f t="shared" si="2"/>
        <v>0</v>
      </c>
      <c r="G99" s="32">
        <f t="shared" si="3"/>
        <v>0</v>
      </c>
    </row>
    <row r="100" spans="1:7" ht="30" x14ac:dyDescent="0.25">
      <c r="A100" s="50"/>
      <c r="B100" s="34" t="s">
        <v>248</v>
      </c>
      <c r="C100" s="39" t="s">
        <v>296</v>
      </c>
      <c r="D100" s="42">
        <v>0</v>
      </c>
      <c r="E100" s="32"/>
      <c r="F100" s="32">
        <f t="shared" si="2"/>
        <v>0</v>
      </c>
      <c r="G100" s="32">
        <f t="shared" si="3"/>
        <v>0</v>
      </c>
    </row>
    <row r="101" spans="1:7" ht="30" x14ac:dyDescent="0.25">
      <c r="A101" s="50"/>
      <c r="B101" s="34" t="s">
        <v>249</v>
      </c>
      <c r="C101" s="39" t="s">
        <v>297</v>
      </c>
      <c r="D101" s="42">
        <v>0</v>
      </c>
      <c r="E101" s="32"/>
      <c r="F101" s="32">
        <f t="shared" si="2"/>
        <v>0</v>
      </c>
      <c r="G101" s="32">
        <f t="shared" si="3"/>
        <v>0</v>
      </c>
    </row>
    <row r="102" spans="1:7" ht="30" x14ac:dyDescent="0.25">
      <c r="A102" s="50"/>
      <c r="B102" s="34" t="s">
        <v>250</v>
      </c>
      <c r="C102" s="39" t="s">
        <v>298</v>
      </c>
      <c r="D102" s="42">
        <v>0</v>
      </c>
      <c r="E102" s="32"/>
      <c r="F102" s="32">
        <f t="shared" si="2"/>
        <v>0</v>
      </c>
      <c r="G102" s="32">
        <f t="shared" si="3"/>
        <v>0</v>
      </c>
    </row>
    <row r="103" spans="1:7" ht="30" x14ac:dyDescent="0.25">
      <c r="A103" s="50"/>
      <c r="B103" s="34" t="s">
        <v>251</v>
      </c>
      <c r="C103" s="39" t="s">
        <v>299</v>
      </c>
      <c r="D103" s="42">
        <v>0</v>
      </c>
      <c r="E103" s="32"/>
      <c r="F103" s="32">
        <f t="shared" si="2"/>
        <v>0</v>
      </c>
      <c r="G103" s="32">
        <f t="shared" si="3"/>
        <v>0</v>
      </c>
    </row>
    <row r="104" spans="1:7" x14ac:dyDescent="0.25">
      <c r="A104" s="51" t="s">
        <v>180</v>
      </c>
      <c r="B104" s="52"/>
      <c r="C104" s="52"/>
      <c r="D104" s="52"/>
      <c r="E104" s="52"/>
      <c r="F104" s="52"/>
      <c r="G104" s="53"/>
    </row>
    <row r="105" spans="1:7" s="23" customFormat="1" x14ac:dyDescent="0.25">
      <c r="A105" s="54" t="s">
        <v>305</v>
      </c>
      <c r="B105" s="34" t="s">
        <v>306</v>
      </c>
      <c r="C105" s="24" t="s">
        <v>105</v>
      </c>
      <c r="D105" s="41">
        <v>5</v>
      </c>
      <c r="E105" s="33"/>
      <c r="F105" s="32">
        <f t="shared" si="2"/>
        <v>0</v>
      </c>
      <c r="G105" s="32">
        <f t="shared" si="3"/>
        <v>0</v>
      </c>
    </row>
    <row r="106" spans="1:7" ht="30" x14ac:dyDescent="0.25">
      <c r="A106" s="55"/>
      <c r="B106" s="34" t="s">
        <v>307</v>
      </c>
      <c r="C106" s="36" t="s">
        <v>144</v>
      </c>
      <c r="D106" s="42">
        <v>1</v>
      </c>
      <c r="E106" s="32"/>
      <c r="F106" s="32">
        <f t="shared" si="2"/>
        <v>0</v>
      </c>
      <c r="G106" s="32">
        <f t="shared" si="3"/>
        <v>0</v>
      </c>
    </row>
    <row r="107" spans="1:7" ht="30" x14ac:dyDescent="0.25">
      <c r="A107" s="55"/>
      <c r="B107" s="43" t="s">
        <v>308</v>
      </c>
      <c r="C107" s="36" t="s">
        <v>145</v>
      </c>
      <c r="D107" s="42">
        <v>2</v>
      </c>
      <c r="E107" s="32"/>
      <c r="F107" s="32">
        <f t="shared" si="2"/>
        <v>0</v>
      </c>
      <c r="G107" s="32">
        <f t="shared" si="3"/>
        <v>0</v>
      </c>
    </row>
    <row r="108" spans="1:7" ht="30" x14ac:dyDescent="0.25">
      <c r="A108" s="55"/>
      <c r="B108" s="43" t="s">
        <v>309</v>
      </c>
      <c r="C108" s="36" t="s">
        <v>146</v>
      </c>
      <c r="D108" s="42">
        <v>1</v>
      </c>
      <c r="E108" s="32"/>
      <c r="F108" s="32">
        <f t="shared" si="2"/>
        <v>0</v>
      </c>
      <c r="G108" s="32">
        <f t="shared" si="3"/>
        <v>0</v>
      </c>
    </row>
    <row r="109" spans="1:7" ht="30" x14ac:dyDescent="0.25">
      <c r="A109" s="55"/>
      <c r="B109" s="43" t="s">
        <v>310</v>
      </c>
      <c r="C109" s="36" t="s">
        <v>147</v>
      </c>
      <c r="D109" s="42">
        <v>1</v>
      </c>
      <c r="E109" s="32"/>
      <c r="F109" s="32">
        <f t="shared" si="2"/>
        <v>0</v>
      </c>
      <c r="G109" s="32">
        <f t="shared" si="3"/>
        <v>0</v>
      </c>
    </row>
    <row r="110" spans="1:7" ht="30" x14ac:dyDescent="0.25">
      <c r="A110" s="55"/>
      <c r="B110" s="43" t="s">
        <v>311</v>
      </c>
      <c r="C110" s="36" t="s">
        <v>148</v>
      </c>
      <c r="D110" s="42">
        <v>2</v>
      </c>
      <c r="E110" s="32"/>
      <c r="F110" s="32">
        <f t="shared" si="2"/>
        <v>0</v>
      </c>
      <c r="G110" s="32">
        <f t="shared" si="3"/>
        <v>0</v>
      </c>
    </row>
    <row r="111" spans="1:7" ht="30" x14ac:dyDescent="0.25">
      <c r="A111" s="55"/>
      <c r="B111" s="43" t="s">
        <v>312</v>
      </c>
      <c r="C111" s="36" t="s">
        <v>149</v>
      </c>
      <c r="D111" s="42">
        <v>1</v>
      </c>
      <c r="E111" s="32"/>
      <c r="F111" s="32">
        <f t="shared" si="2"/>
        <v>0</v>
      </c>
      <c r="G111" s="32">
        <f t="shared" si="3"/>
        <v>0</v>
      </c>
    </row>
    <row r="112" spans="1:7" ht="30" x14ac:dyDescent="0.25">
      <c r="A112" s="55"/>
      <c r="B112" s="43" t="s">
        <v>313</v>
      </c>
      <c r="C112" s="36" t="s">
        <v>150</v>
      </c>
      <c r="D112" s="42">
        <v>1</v>
      </c>
      <c r="E112" s="32"/>
      <c r="F112" s="32">
        <f t="shared" si="2"/>
        <v>0</v>
      </c>
      <c r="G112" s="32">
        <f t="shared" si="3"/>
        <v>0</v>
      </c>
    </row>
    <row r="113" spans="1:7" ht="30" x14ac:dyDescent="0.25">
      <c r="A113" s="55"/>
      <c r="B113" s="43" t="s">
        <v>314</v>
      </c>
      <c r="C113" s="36" t="s">
        <v>151</v>
      </c>
      <c r="D113" s="42">
        <v>2</v>
      </c>
      <c r="E113" s="32"/>
      <c r="F113" s="32">
        <f t="shared" si="2"/>
        <v>0</v>
      </c>
      <c r="G113" s="32">
        <f t="shared" si="3"/>
        <v>0</v>
      </c>
    </row>
    <row r="114" spans="1:7" ht="30" x14ac:dyDescent="0.25">
      <c r="A114" s="56"/>
      <c r="B114" s="43" t="s">
        <v>315</v>
      </c>
      <c r="C114" s="36" t="s">
        <v>152</v>
      </c>
      <c r="D114" s="42">
        <v>1</v>
      </c>
      <c r="E114" s="32"/>
      <c r="F114" s="32">
        <f t="shared" si="2"/>
        <v>0</v>
      </c>
      <c r="G114" s="32">
        <f t="shared" si="3"/>
        <v>0</v>
      </c>
    </row>
    <row r="115" spans="1:7" x14ac:dyDescent="0.25">
      <c r="A115" s="34" t="s">
        <v>316</v>
      </c>
      <c r="B115" s="34" t="s">
        <v>52</v>
      </c>
      <c r="C115" s="24" t="s">
        <v>153</v>
      </c>
      <c r="D115" s="42">
        <v>5</v>
      </c>
      <c r="E115" s="32"/>
      <c r="F115" s="32">
        <f t="shared" si="2"/>
        <v>0</v>
      </c>
      <c r="G115" s="32">
        <f t="shared" si="3"/>
        <v>0</v>
      </c>
    </row>
    <row r="116" spans="1:7" ht="30" x14ac:dyDescent="0.25">
      <c r="A116" s="54" t="s">
        <v>327</v>
      </c>
      <c r="B116" s="34" t="s">
        <v>317</v>
      </c>
      <c r="C116" s="24" t="s">
        <v>276</v>
      </c>
      <c r="D116" s="42">
        <v>450</v>
      </c>
      <c r="E116" s="32"/>
      <c r="F116" s="32">
        <f t="shared" si="2"/>
        <v>0</v>
      </c>
      <c r="G116" s="32">
        <f t="shared" si="3"/>
        <v>0</v>
      </c>
    </row>
    <row r="117" spans="1:7" ht="30" x14ac:dyDescent="0.25">
      <c r="A117" s="55"/>
      <c r="B117" s="43" t="s">
        <v>318</v>
      </c>
      <c r="C117" s="24" t="s">
        <v>277</v>
      </c>
      <c r="D117" s="42">
        <v>800</v>
      </c>
      <c r="E117" s="32"/>
      <c r="F117" s="32">
        <f t="shared" si="2"/>
        <v>0</v>
      </c>
      <c r="G117" s="32">
        <f t="shared" si="3"/>
        <v>0</v>
      </c>
    </row>
    <row r="118" spans="1:7" ht="30" x14ac:dyDescent="0.25">
      <c r="A118" s="55"/>
      <c r="B118" s="43" t="s">
        <v>319</v>
      </c>
      <c r="C118" s="24" t="s">
        <v>278</v>
      </c>
      <c r="D118" s="42">
        <v>3000</v>
      </c>
      <c r="E118" s="32"/>
      <c r="F118" s="32">
        <f t="shared" si="2"/>
        <v>0</v>
      </c>
      <c r="G118" s="32">
        <f t="shared" si="3"/>
        <v>0</v>
      </c>
    </row>
    <row r="119" spans="1:7" ht="30" x14ac:dyDescent="0.25">
      <c r="A119" s="55"/>
      <c r="B119" s="43" t="s">
        <v>320</v>
      </c>
      <c r="C119" s="24" t="s">
        <v>279</v>
      </c>
      <c r="D119" s="42">
        <v>4500</v>
      </c>
      <c r="E119" s="32"/>
      <c r="F119" s="32">
        <f t="shared" si="2"/>
        <v>0</v>
      </c>
      <c r="G119" s="32">
        <f t="shared" si="3"/>
        <v>0</v>
      </c>
    </row>
    <row r="120" spans="1:7" ht="30" x14ac:dyDescent="0.25">
      <c r="A120" s="55"/>
      <c r="B120" s="43" t="s">
        <v>321</v>
      </c>
      <c r="C120" s="24" t="s">
        <v>280</v>
      </c>
      <c r="D120" s="42">
        <v>5000</v>
      </c>
      <c r="E120" s="32"/>
      <c r="F120" s="32">
        <f t="shared" si="2"/>
        <v>0</v>
      </c>
      <c r="G120" s="32">
        <f t="shared" si="3"/>
        <v>0</v>
      </c>
    </row>
    <row r="121" spans="1:7" ht="30" x14ac:dyDescent="0.25">
      <c r="A121" s="55"/>
      <c r="B121" s="43" t="s">
        <v>322</v>
      </c>
      <c r="C121" s="35" t="s">
        <v>281</v>
      </c>
      <c r="D121" s="42">
        <v>6000</v>
      </c>
      <c r="E121" s="32"/>
      <c r="F121" s="32">
        <f t="shared" si="2"/>
        <v>0</v>
      </c>
      <c r="G121" s="32">
        <f t="shared" si="3"/>
        <v>0</v>
      </c>
    </row>
    <row r="122" spans="1:7" ht="30" x14ac:dyDescent="0.25">
      <c r="A122" s="55"/>
      <c r="B122" s="43" t="s">
        <v>323</v>
      </c>
      <c r="C122" s="35" t="s">
        <v>282</v>
      </c>
      <c r="D122" s="42">
        <v>8000</v>
      </c>
      <c r="E122" s="32"/>
      <c r="F122" s="32">
        <f t="shared" si="2"/>
        <v>0</v>
      </c>
      <c r="G122" s="32">
        <f t="shared" si="3"/>
        <v>0</v>
      </c>
    </row>
    <row r="123" spans="1:7" ht="30" x14ac:dyDescent="0.25">
      <c r="A123" s="56"/>
      <c r="B123" s="43" t="s">
        <v>324</v>
      </c>
      <c r="C123" s="35" t="s">
        <v>283</v>
      </c>
      <c r="D123" s="42">
        <v>12000</v>
      </c>
      <c r="E123" s="32"/>
      <c r="F123" s="32">
        <f t="shared" si="2"/>
        <v>0</v>
      </c>
      <c r="G123" s="32">
        <f t="shared" si="3"/>
        <v>0</v>
      </c>
    </row>
    <row r="124" spans="1:7" x14ac:dyDescent="0.25">
      <c r="A124" s="51" t="s">
        <v>181</v>
      </c>
      <c r="B124" s="52"/>
      <c r="C124" s="52"/>
      <c r="D124" s="52"/>
      <c r="E124" s="52"/>
      <c r="F124" s="52"/>
      <c r="G124" s="53"/>
    </row>
    <row r="125" spans="1:7" x14ac:dyDescent="0.25">
      <c r="A125" s="57" t="s">
        <v>325</v>
      </c>
      <c r="B125" s="34" t="s">
        <v>58</v>
      </c>
      <c r="C125" s="24" t="s">
        <v>112</v>
      </c>
      <c r="D125" s="42">
        <v>20</v>
      </c>
      <c r="E125" s="32"/>
      <c r="F125" s="32">
        <f t="shared" si="2"/>
        <v>0</v>
      </c>
      <c r="G125" s="32">
        <f t="shared" si="3"/>
        <v>0</v>
      </c>
    </row>
    <row r="126" spans="1:7" x14ac:dyDescent="0.25">
      <c r="A126" s="57"/>
      <c r="B126" s="43" t="s">
        <v>59</v>
      </c>
      <c r="C126" s="24" t="s">
        <v>113</v>
      </c>
      <c r="D126" s="42">
        <v>10</v>
      </c>
      <c r="E126" s="32"/>
      <c r="F126" s="32">
        <f t="shared" si="2"/>
        <v>0</v>
      </c>
      <c r="G126" s="32">
        <f t="shared" si="3"/>
        <v>0</v>
      </c>
    </row>
    <row r="127" spans="1:7" x14ac:dyDescent="0.25">
      <c r="A127" s="57"/>
      <c r="B127" s="43" t="s">
        <v>60</v>
      </c>
      <c r="C127" s="24" t="s">
        <v>114</v>
      </c>
      <c r="D127" s="42">
        <v>15</v>
      </c>
      <c r="E127" s="32"/>
      <c r="F127" s="32">
        <f t="shared" si="2"/>
        <v>0</v>
      </c>
      <c r="G127" s="32">
        <f t="shared" si="3"/>
        <v>0</v>
      </c>
    </row>
    <row r="128" spans="1:7" x14ac:dyDescent="0.25">
      <c r="A128" s="57"/>
      <c r="B128" s="43" t="s">
        <v>61</v>
      </c>
      <c r="C128" s="24" t="s">
        <v>115</v>
      </c>
      <c r="D128" s="42">
        <v>10</v>
      </c>
      <c r="E128" s="32"/>
      <c r="F128" s="32">
        <f t="shared" si="2"/>
        <v>0</v>
      </c>
      <c r="G128" s="32">
        <f t="shared" si="3"/>
        <v>0</v>
      </c>
    </row>
    <row r="129" spans="1:7" x14ac:dyDescent="0.25">
      <c r="A129" s="51" t="s">
        <v>182</v>
      </c>
      <c r="B129" s="52"/>
      <c r="C129" s="52"/>
      <c r="D129" s="52"/>
      <c r="E129" s="52"/>
      <c r="F129" s="52"/>
      <c r="G129" s="53"/>
    </row>
    <row r="130" spans="1:7" ht="30" x14ac:dyDescent="0.25">
      <c r="A130" s="54" t="s">
        <v>326</v>
      </c>
      <c r="B130" s="34" t="s">
        <v>65</v>
      </c>
      <c r="C130" s="24" t="s">
        <v>109</v>
      </c>
      <c r="D130" s="42">
        <v>4</v>
      </c>
      <c r="E130" s="32"/>
      <c r="F130" s="32">
        <f t="shared" si="2"/>
        <v>0</v>
      </c>
      <c r="G130" s="32">
        <f t="shared" si="3"/>
        <v>0</v>
      </c>
    </row>
    <row r="131" spans="1:7" ht="30" x14ac:dyDescent="0.25">
      <c r="A131" s="55"/>
      <c r="B131" s="43" t="s">
        <v>66</v>
      </c>
      <c r="C131" s="24" t="s">
        <v>110</v>
      </c>
      <c r="D131" s="42">
        <v>4</v>
      </c>
      <c r="E131" s="32"/>
      <c r="F131" s="32">
        <f t="shared" si="2"/>
        <v>0</v>
      </c>
      <c r="G131" s="32">
        <f t="shared" si="3"/>
        <v>0</v>
      </c>
    </row>
    <row r="132" spans="1:7" ht="30" x14ac:dyDescent="0.25">
      <c r="A132" s="56"/>
      <c r="B132" s="43" t="s">
        <v>67</v>
      </c>
      <c r="C132" s="24" t="s">
        <v>111</v>
      </c>
      <c r="D132" s="42">
        <v>79</v>
      </c>
      <c r="E132" s="32"/>
      <c r="F132" s="32">
        <f t="shared" si="2"/>
        <v>0</v>
      </c>
      <c r="G132" s="32">
        <f t="shared" si="3"/>
        <v>0</v>
      </c>
    </row>
    <row r="134" spans="1:7" x14ac:dyDescent="0.25">
      <c r="G134" s="44">
        <f>G5+SUM(G7:G18)+SUM(G20:G30)+SUM(G32:G103)+SUM(G105:G123)+SUM(G125:G128)+SUM(G130:G132)</f>
        <v>0</v>
      </c>
    </row>
  </sheetData>
  <mergeCells count="19">
    <mergeCell ref="A4:G4"/>
    <mergeCell ref="A7:A17"/>
    <mergeCell ref="A6:G6"/>
    <mergeCell ref="A31:G31"/>
    <mergeCell ref="A125:A128"/>
    <mergeCell ref="A32:A39"/>
    <mergeCell ref="A104:G104"/>
    <mergeCell ref="A116:A123"/>
    <mergeCell ref="A40:A47"/>
    <mergeCell ref="A48:A55"/>
    <mergeCell ref="A105:A114"/>
    <mergeCell ref="A19:G19"/>
    <mergeCell ref="A20:A29"/>
    <mergeCell ref="A56:A71"/>
    <mergeCell ref="A72:A87"/>
    <mergeCell ref="A88:A103"/>
    <mergeCell ref="A124:G124"/>
    <mergeCell ref="A129:G129"/>
    <mergeCell ref="A130:A132"/>
  </mergeCells>
  <phoneticPr fontId="9" type="noConversion"/>
  <printOptions horizontalCentered="1" verticalCentered="1"/>
  <pageMargins left="0.31496062992125984" right="0.31496062992125984"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En-tête</vt:lpstr>
      <vt:lpstr>bordereau PFE3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2025-07-30T09:28:17Z</dcterms:modified>
</cp:coreProperties>
</file>